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62913"/>
</workbook>
</file>

<file path=xl/calcChain.xml><?xml version="1.0" encoding="utf-8"?>
<calcChain xmlns="http://schemas.openxmlformats.org/spreadsheetml/2006/main">
  <c r="H169" i="1" l="1"/>
  <c r="BB168" i="1"/>
  <c r="BB169" i="1"/>
  <c r="BB166" i="1"/>
  <c r="H166" i="1"/>
  <c r="BB153" i="1" l="1"/>
  <c r="H153" i="1"/>
  <c r="H127" i="1" l="1"/>
  <c r="H16" i="1"/>
  <c r="H80" i="1"/>
  <c r="H217" i="1"/>
  <c r="H23" i="1"/>
  <c r="H21" i="1"/>
  <c r="H29" i="1"/>
  <c r="H71" i="1"/>
  <c r="H218" i="1"/>
  <c r="H219" i="1"/>
  <c r="H160" i="1"/>
  <c r="H66" i="1"/>
  <c r="H220" i="1"/>
  <c r="H102" i="1"/>
  <c r="H221" i="1"/>
  <c r="H222" i="1"/>
  <c r="H86" i="1"/>
  <c r="H103" i="1"/>
  <c r="H74" i="1"/>
  <c r="H142" i="1"/>
  <c r="H50" i="1"/>
  <c r="H87" i="1"/>
  <c r="H161" i="1"/>
  <c r="H162" i="1"/>
  <c r="H8" i="1"/>
  <c r="H173" i="1"/>
  <c r="H7" i="1"/>
  <c r="H45" i="1"/>
  <c r="H30" i="1"/>
  <c r="H67" i="1"/>
  <c r="H223" i="1"/>
  <c r="H151" i="1"/>
  <c r="H53" i="1"/>
  <c r="H224" i="1"/>
  <c r="H97" i="1"/>
  <c r="H152" i="1"/>
  <c r="H81" i="1"/>
  <c r="H116" i="1"/>
  <c r="H75" i="1"/>
  <c r="H88" i="1"/>
  <c r="H225" i="1"/>
  <c r="H226" i="1"/>
  <c r="H61" i="1"/>
  <c r="H12" i="1"/>
  <c r="H46" i="1"/>
  <c r="H54" i="1"/>
  <c r="H227" i="1"/>
  <c r="H143" i="1"/>
  <c r="H34" i="1"/>
  <c r="H17" i="1"/>
  <c r="H163" i="1"/>
  <c r="H35" i="1"/>
  <c r="H180" i="1"/>
  <c r="H228" i="1"/>
  <c r="H31" i="1"/>
  <c r="H82" i="1"/>
  <c r="H177" i="1"/>
  <c r="H14" i="1"/>
  <c r="H117" i="1"/>
  <c r="H229" i="1"/>
  <c r="H51" i="1"/>
  <c r="H76" i="1"/>
  <c r="H128" i="1"/>
  <c r="H230" i="1"/>
  <c r="H181" i="1"/>
  <c r="H18" i="1"/>
  <c r="H22" i="1"/>
  <c r="H9" i="1"/>
  <c r="H62" i="1"/>
  <c r="H164" i="1"/>
  <c r="H104" i="1"/>
  <c r="H24" i="1"/>
  <c r="H89" i="1"/>
  <c r="H121" i="1"/>
  <c r="H122" i="1"/>
  <c r="H118" i="1"/>
  <c r="H98" i="1"/>
  <c r="H119" i="1"/>
  <c r="H165" i="1"/>
  <c r="H105" i="1"/>
  <c r="H90" i="1"/>
  <c r="H231" i="1"/>
  <c r="H77" i="1"/>
  <c r="H68" i="1"/>
  <c r="H167" i="1"/>
  <c r="H232" i="1"/>
  <c r="H233" i="1"/>
  <c r="H234" i="1"/>
  <c r="H78" i="1"/>
  <c r="H106" i="1"/>
  <c r="H129" i="1"/>
  <c r="H144" i="1"/>
  <c r="H235" i="1"/>
  <c r="H33" i="1"/>
  <c r="H236" i="1"/>
  <c r="H145" i="1"/>
  <c r="H55" i="1"/>
  <c r="H44" i="1"/>
  <c r="H154" i="1"/>
  <c r="H182" i="1"/>
  <c r="H237" i="1"/>
  <c r="H238" i="1"/>
  <c r="H174" i="1"/>
  <c r="H107" i="1"/>
  <c r="H239" i="1"/>
  <c r="H108" i="1"/>
  <c r="H178" i="1"/>
  <c r="H240" i="1"/>
  <c r="H123" i="1"/>
  <c r="H179" i="1"/>
  <c r="H130" i="1"/>
  <c r="H136" i="1"/>
  <c r="H131" i="1"/>
  <c r="H137" i="1"/>
  <c r="H241" i="1"/>
  <c r="H132" i="1"/>
  <c r="H10" i="1"/>
  <c r="H19" i="1"/>
  <c r="H155" i="1"/>
  <c r="H138" i="1"/>
  <c r="H168" i="1"/>
  <c r="BB127" i="1"/>
  <c r="BB16" i="1"/>
  <c r="BB80" i="1"/>
  <c r="BB217" i="1"/>
  <c r="BB23" i="1"/>
  <c r="BB21" i="1"/>
  <c r="BB29" i="1"/>
  <c r="BB71" i="1"/>
  <c r="BB218" i="1"/>
  <c r="BB219" i="1"/>
  <c r="BB160" i="1"/>
  <c r="BB66" i="1"/>
  <c r="BB220" i="1"/>
  <c r="BB102" i="1"/>
  <c r="BB221" i="1"/>
  <c r="BB222" i="1"/>
  <c r="BB86" i="1"/>
  <c r="BB103" i="1"/>
  <c r="BB74" i="1"/>
  <c r="BB142" i="1"/>
  <c r="BB50" i="1"/>
  <c r="BB87" i="1"/>
  <c r="BB161" i="1"/>
  <c r="BB162" i="1"/>
  <c r="BB8" i="1"/>
  <c r="BB173" i="1"/>
  <c r="BB7" i="1"/>
  <c r="BB45" i="1"/>
  <c r="BB30" i="1"/>
  <c r="BB67" i="1"/>
  <c r="BB223" i="1"/>
  <c r="BB151" i="1"/>
  <c r="BB53" i="1"/>
  <c r="BB224" i="1"/>
  <c r="BB97" i="1"/>
  <c r="BB152" i="1"/>
  <c r="BB81" i="1"/>
  <c r="BB116" i="1"/>
  <c r="BB75" i="1"/>
  <c r="BB88" i="1"/>
  <c r="BB225" i="1"/>
  <c r="BB226" i="1"/>
  <c r="BB61" i="1"/>
  <c r="BB12" i="1"/>
  <c r="BB46" i="1"/>
  <c r="BB54" i="1"/>
  <c r="BB227" i="1"/>
  <c r="BB143" i="1"/>
  <c r="BB34" i="1"/>
  <c r="BB17" i="1"/>
  <c r="BB163" i="1"/>
  <c r="BB35" i="1"/>
  <c r="BB180" i="1"/>
  <c r="BB228" i="1"/>
  <c r="BB31" i="1"/>
  <c r="BB82" i="1"/>
  <c r="BB177" i="1"/>
  <c r="BB14" i="1"/>
  <c r="BB117" i="1"/>
  <c r="BB229" i="1"/>
  <c r="BB51" i="1"/>
  <c r="BB76" i="1"/>
  <c r="BB128" i="1"/>
  <c r="BB230" i="1"/>
  <c r="BB181" i="1"/>
  <c r="BB18" i="1"/>
  <c r="BB22" i="1"/>
  <c r="BB9" i="1"/>
  <c r="BB62" i="1"/>
  <c r="BB164" i="1"/>
  <c r="BB104" i="1"/>
  <c r="BB24" i="1"/>
  <c r="BB89" i="1"/>
  <c r="BB121" i="1"/>
  <c r="BB122" i="1"/>
  <c r="BB118" i="1"/>
  <c r="BB98" i="1"/>
  <c r="BB119" i="1"/>
  <c r="BB165" i="1"/>
  <c r="BB105" i="1"/>
  <c r="BB90" i="1"/>
  <c r="BB231" i="1"/>
  <c r="BB77" i="1"/>
  <c r="BB68" i="1"/>
  <c r="BB167" i="1"/>
  <c r="BB232" i="1"/>
  <c r="BB233" i="1"/>
  <c r="BB234" i="1"/>
  <c r="BB78" i="1"/>
  <c r="BB106" i="1"/>
  <c r="BB129" i="1"/>
  <c r="BB144" i="1"/>
  <c r="BB235" i="1"/>
  <c r="BB33" i="1"/>
  <c r="BB236" i="1"/>
  <c r="BB145" i="1"/>
  <c r="BB55" i="1"/>
  <c r="BB44" i="1"/>
  <c r="BB154" i="1"/>
  <c r="BB182" i="1"/>
  <c r="BB237" i="1"/>
  <c r="BB238" i="1"/>
  <c r="BB174" i="1"/>
  <c r="BB107" i="1"/>
  <c r="BB239" i="1"/>
  <c r="BB108" i="1"/>
  <c r="BB178" i="1"/>
  <c r="BB240" i="1"/>
  <c r="BB123" i="1"/>
  <c r="BB179" i="1"/>
  <c r="BB130" i="1"/>
  <c r="BB136" i="1"/>
  <c r="BB131" i="1"/>
  <c r="BB137" i="1"/>
  <c r="BB241" i="1"/>
  <c r="BB132" i="1"/>
  <c r="BB10" i="1"/>
  <c r="BB19" i="1"/>
  <c r="BB155" i="1"/>
  <c r="BB138" i="1"/>
  <c r="BB197" i="1" l="1"/>
  <c r="BE197" i="1" s="1"/>
  <c r="BB198" i="1"/>
  <c r="BE198" i="1" s="1"/>
  <c r="BB199" i="1"/>
  <c r="BE199" i="1" s="1"/>
  <c r="BB200" i="1"/>
  <c r="BE200" i="1" s="1"/>
  <c r="BB201" i="1"/>
  <c r="H197" i="1"/>
  <c r="H198" i="1"/>
  <c r="H199" i="1"/>
  <c r="H200" i="1"/>
  <c r="H201" i="1"/>
  <c r="BC198" i="1" l="1"/>
  <c r="BC197" i="1"/>
  <c r="BC200" i="1"/>
  <c r="BC199" i="1"/>
  <c r="BB215" i="1"/>
  <c r="BE215" i="1" l="1"/>
  <c r="BC215" i="1"/>
  <c r="H215" i="1"/>
  <c r="BB184" i="1" l="1"/>
  <c r="BB185" i="1"/>
  <c r="BB186" i="1"/>
  <c r="BB187" i="1"/>
  <c r="BB188" i="1"/>
  <c r="BB109" i="1"/>
  <c r="BB25" i="1"/>
  <c r="BB39" i="1"/>
  <c r="BB56" i="1"/>
  <c r="BB83" i="1"/>
  <c r="BB13" i="1"/>
  <c r="BB5" i="1"/>
  <c r="BB91" i="1"/>
  <c r="BB133" i="1"/>
  <c r="BB124" i="1"/>
  <c r="BB189" i="1"/>
  <c r="BB147" i="1"/>
  <c r="BB38" i="1"/>
  <c r="BB146" i="1"/>
  <c r="BB110" i="1"/>
  <c r="BB134" i="1"/>
  <c r="BB125" i="1"/>
  <c r="BB72" i="1"/>
  <c r="BB111" i="1"/>
  <c r="BB120" i="1"/>
  <c r="BB156" i="1"/>
  <c r="BB190" i="1"/>
  <c r="BB148" i="1"/>
  <c r="BB191" i="1"/>
  <c r="BB192" i="1"/>
  <c r="BB112" i="1"/>
  <c r="BB149" i="1"/>
  <c r="BB57" i="1"/>
  <c r="BB47" i="1"/>
  <c r="BB84" i="1"/>
  <c r="BB69" i="1"/>
  <c r="BB73" i="1"/>
  <c r="BB99" i="1"/>
  <c r="BB139" i="1"/>
  <c r="BB48" i="1"/>
  <c r="BB58" i="1"/>
  <c r="BB40" i="1"/>
  <c r="BB26" i="1"/>
  <c r="BB193" i="1"/>
  <c r="BB113" i="1"/>
  <c r="BB92" i="1"/>
  <c r="BB32" i="1"/>
  <c r="BB114" i="1"/>
  <c r="BB170" i="1"/>
  <c r="BB194" i="1"/>
  <c r="BB27" i="1"/>
  <c r="BB195" i="1"/>
  <c r="BB196" i="1"/>
  <c r="BB150" i="1"/>
  <c r="BB36" i="1"/>
  <c r="BB202" i="1"/>
  <c r="BB93" i="1"/>
  <c r="BB203" i="1"/>
  <c r="BB94" i="1"/>
  <c r="BB6" i="1"/>
  <c r="BB140" i="1"/>
  <c r="BB41" i="1"/>
  <c r="BB141" i="1"/>
  <c r="BB59" i="1"/>
  <c r="BB63" i="1"/>
  <c r="BB157" i="1"/>
  <c r="BB64" i="1"/>
  <c r="BB11" i="1"/>
  <c r="BB204" i="1"/>
  <c r="BB158" i="1"/>
  <c r="BB49" i="1"/>
  <c r="BB172" i="1"/>
  <c r="BB60" i="1"/>
  <c r="BB65" i="1"/>
  <c r="BB100" i="1"/>
  <c r="BB115" i="1"/>
  <c r="BB42" i="1"/>
  <c r="BB20" i="1"/>
  <c r="BB37" i="1"/>
  <c r="BB15" i="1"/>
  <c r="BB52" i="1"/>
  <c r="BB205" i="1"/>
  <c r="BB206" i="1"/>
  <c r="BB171" i="1"/>
  <c r="BB159" i="1"/>
  <c r="BB207" i="1"/>
  <c r="BB101" i="1"/>
  <c r="BB208" i="1"/>
  <c r="BB70" i="1"/>
  <c r="BB209" i="1"/>
  <c r="BB79" i="1"/>
  <c r="BB210" i="1"/>
  <c r="BB28" i="1"/>
  <c r="BB85" i="1"/>
  <c r="BB95" i="1"/>
  <c r="BB96" i="1"/>
  <c r="BB175" i="1"/>
  <c r="BB135" i="1"/>
  <c r="BB126" i="1"/>
  <c r="BB211" i="1"/>
  <c r="BB176" i="1"/>
  <c r="BB43" i="1"/>
  <c r="BB212" i="1"/>
  <c r="BB213" i="1"/>
  <c r="BB214" i="1"/>
  <c r="BB216" i="1"/>
  <c r="BB183" i="1"/>
  <c r="BC183" i="1" l="1"/>
  <c r="BE183" i="1"/>
  <c r="BE176" i="1"/>
  <c r="BC176" i="1"/>
  <c r="BE28" i="1"/>
  <c r="BC28" i="1"/>
  <c r="BE159" i="1"/>
  <c r="BC159" i="1"/>
  <c r="BE42" i="1"/>
  <c r="BC42" i="1"/>
  <c r="BE204" i="1"/>
  <c r="BC204" i="1"/>
  <c r="BE140" i="1"/>
  <c r="BC140" i="1"/>
  <c r="BC150" i="1"/>
  <c r="BE150" i="1"/>
  <c r="BC92" i="1"/>
  <c r="BE92" i="1"/>
  <c r="BC99" i="1"/>
  <c r="BE99" i="1"/>
  <c r="BC192" i="1"/>
  <c r="BE192" i="1"/>
  <c r="BC125" i="1"/>
  <c r="BE125" i="1"/>
  <c r="BC133" i="1"/>
  <c r="BE133" i="1"/>
  <c r="BC109" i="1"/>
  <c r="BE109" i="1"/>
  <c r="BE213" i="1"/>
  <c r="BC213" i="1"/>
  <c r="BE96" i="1"/>
  <c r="BC96" i="1"/>
  <c r="BE208" i="1"/>
  <c r="BC208" i="1"/>
  <c r="BE15" i="1"/>
  <c r="BC15" i="1"/>
  <c r="BE172" i="1"/>
  <c r="BC172" i="1"/>
  <c r="BE6" i="1"/>
  <c r="BC6" i="1"/>
  <c r="BE196" i="1"/>
  <c r="BC196" i="1"/>
  <c r="BE113" i="1"/>
  <c r="BC113" i="1"/>
  <c r="BE73" i="1"/>
  <c r="BC73" i="1"/>
  <c r="BE57" i="1"/>
  <c r="BC57" i="1"/>
  <c r="BE120" i="1"/>
  <c r="BC120" i="1"/>
  <c r="BC147" i="1"/>
  <c r="BE147" i="1"/>
  <c r="BC56" i="1"/>
  <c r="BE56" i="1"/>
  <c r="BE188" i="1"/>
  <c r="BC188" i="1"/>
  <c r="BE212" i="1"/>
  <c r="BC212" i="1"/>
  <c r="BE126" i="1"/>
  <c r="BC126" i="1"/>
  <c r="BE95" i="1"/>
  <c r="BC95" i="1"/>
  <c r="BE79" i="1"/>
  <c r="BC79" i="1"/>
  <c r="BE101" i="1"/>
  <c r="BC101" i="1"/>
  <c r="BE206" i="1"/>
  <c r="BC206" i="1"/>
  <c r="BE37" i="1"/>
  <c r="BC37" i="1"/>
  <c r="BE100" i="1"/>
  <c r="BC100" i="1"/>
  <c r="BE49" i="1"/>
  <c r="BC49" i="1"/>
  <c r="BE64" i="1"/>
  <c r="BC64" i="1"/>
  <c r="BE141" i="1"/>
  <c r="BC141" i="1"/>
  <c r="BE94" i="1"/>
  <c r="BC94" i="1"/>
  <c r="BE201" i="1"/>
  <c r="BC201" i="1"/>
  <c r="BE195" i="1"/>
  <c r="BC195" i="1"/>
  <c r="BE114" i="1"/>
  <c r="BC114" i="1"/>
  <c r="BE193" i="1"/>
  <c r="BC193" i="1"/>
  <c r="BE48" i="1"/>
  <c r="BC48" i="1"/>
  <c r="BE69" i="1"/>
  <c r="BC69" i="1"/>
  <c r="BE149" i="1"/>
  <c r="BC149" i="1"/>
  <c r="BE148" i="1"/>
  <c r="BC148" i="1"/>
  <c r="BE111" i="1"/>
  <c r="BC111" i="1"/>
  <c r="BE110" i="1"/>
  <c r="BC110" i="1"/>
  <c r="BE189" i="1"/>
  <c r="BC189" i="1"/>
  <c r="BE5" i="1"/>
  <c r="BC5" i="1"/>
  <c r="BE39" i="1"/>
  <c r="BC39" i="1"/>
  <c r="BE187" i="1"/>
  <c r="BC187" i="1"/>
  <c r="BE214" i="1"/>
  <c r="BC214" i="1"/>
  <c r="BE175" i="1"/>
  <c r="BC175" i="1"/>
  <c r="BE70" i="1"/>
  <c r="BC70" i="1"/>
  <c r="BE52" i="1"/>
  <c r="BC52" i="1"/>
  <c r="BE60" i="1"/>
  <c r="BC60" i="1"/>
  <c r="BE63" i="1"/>
  <c r="BC63" i="1"/>
  <c r="BC93" i="1"/>
  <c r="BE93" i="1"/>
  <c r="BC194" i="1"/>
  <c r="BE194" i="1"/>
  <c r="BC40" i="1"/>
  <c r="BE40" i="1"/>
  <c r="BC47" i="1"/>
  <c r="BE47" i="1"/>
  <c r="BC156" i="1"/>
  <c r="BE156" i="1"/>
  <c r="BC38" i="1"/>
  <c r="BE38" i="1"/>
  <c r="BC83" i="1"/>
  <c r="BE83" i="1"/>
  <c r="BC185" i="1"/>
  <c r="BE185" i="1"/>
  <c r="BE211" i="1"/>
  <c r="BC211" i="1"/>
  <c r="BE210" i="1"/>
  <c r="BC210" i="1"/>
  <c r="BE171" i="1"/>
  <c r="BC171" i="1"/>
  <c r="BE115" i="1"/>
  <c r="BC115" i="1"/>
  <c r="BE11" i="1"/>
  <c r="BC11" i="1"/>
  <c r="BE59" i="1"/>
  <c r="BC59" i="1"/>
  <c r="BE202" i="1"/>
  <c r="BC202" i="1"/>
  <c r="BE170" i="1"/>
  <c r="BC170" i="1"/>
  <c r="BE58" i="1"/>
  <c r="BC58" i="1"/>
  <c r="BE191" i="1"/>
  <c r="BC191" i="1"/>
  <c r="BE134" i="1"/>
  <c r="BC134" i="1"/>
  <c r="BC91" i="1"/>
  <c r="BE91" i="1"/>
  <c r="BE184" i="1"/>
  <c r="BC184" i="1"/>
  <c r="BE216" i="1"/>
  <c r="BC216" i="1"/>
  <c r="BE43" i="1"/>
  <c r="BC43" i="1"/>
  <c r="BE135" i="1"/>
  <c r="BC135" i="1"/>
  <c r="BE85" i="1"/>
  <c r="BC85" i="1"/>
  <c r="BE209" i="1"/>
  <c r="BC209" i="1"/>
  <c r="BE207" i="1"/>
  <c r="BC207" i="1"/>
  <c r="BE205" i="1"/>
  <c r="BC205" i="1"/>
  <c r="BE20" i="1"/>
  <c r="BC20" i="1"/>
  <c r="BE65" i="1"/>
  <c r="BC65" i="1"/>
  <c r="BE158" i="1"/>
  <c r="BC158" i="1"/>
  <c r="BE157" i="1"/>
  <c r="BC157" i="1"/>
  <c r="BE41" i="1"/>
  <c r="BC41" i="1"/>
  <c r="BE203" i="1"/>
  <c r="BC203" i="1"/>
  <c r="BC36" i="1"/>
  <c r="BE36" i="1"/>
  <c r="BC27" i="1"/>
  <c r="BE27" i="1"/>
  <c r="BC32" i="1"/>
  <c r="BE32" i="1"/>
  <c r="BC26" i="1"/>
  <c r="BE26" i="1"/>
  <c r="BC139" i="1"/>
  <c r="BE139" i="1"/>
  <c r="BC84" i="1"/>
  <c r="BE84" i="1"/>
  <c r="BC112" i="1"/>
  <c r="BE112" i="1"/>
  <c r="BC190" i="1"/>
  <c r="BE190" i="1"/>
  <c r="BC72" i="1"/>
  <c r="BE72" i="1"/>
  <c r="BC146" i="1"/>
  <c r="BE146" i="1"/>
  <c r="BE124" i="1"/>
  <c r="BC124" i="1"/>
  <c r="BE13" i="1"/>
  <c r="BC13" i="1"/>
  <c r="BE25" i="1"/>
  <c r="BC25" i="1"/>
  <c r="BC186" i="1"/>
  <c r="BE186" i="1"/>
  <c r="H158" i="1"/>
  <c r="H36" i="1"/>
  <c r="H176" i="1"/>
  <c r="H41" i="1"/>
  <c r="H25" i="1"/>
  <c r="BD79" i="1" l="1"/>
  <c r="BD170" i="1"/>
  <c r="BF205" i="1"/>
  <c r="BD205" i="1"/>
  <c r="BF170" i="1"/>
  <c r="BF38" i="1"/>
  <c r="BD42" i="1"/>
  <c r="BD38" i="1"/>
  <c r="BF42" i="1"/>
  <c r="BF112" i="1"/>
  <c r="BD201" i="1"/>
  <c r="BD49" i="1"/>
  <c r="BD212" i="1"/>
  <c r="BF183" i="1"/>
  <c r="BD140" i="1"/>
  <c r="BF79" i="1"/>
  <c r="BF140" i="1"/>
  <c r="BF139" i="1"/>
  <c r="BD112" i="1"/>
  <c r="BD139" i="1"/>
  <c r="BF201" i="1"/>
  <c r="BF49" i="1"/>
  <c r="BF212" i="1"/>
  <c r="BD183" i="1"/>
  <c r="H100" i="1"/>
  <c r="BJ170" i="1" l="1"/>
  <c r="B21" i="2" s="1"/>
  <c r="B10" i="2"/>
  <c r="BJ205" i="1"/>
  <c r="B11" i="2" s="1"/>
  <c r="BJ49" i="1"/>
  <c r="B3" i="2" s="1"/>
  <c r="BJ183" i="1"/>
  <c r="B22" i="2" s="1"/>
  <c r="BJ112" i="1"/>
  <c r="B12" i="2" s="1"/>
  <c r="BJ140" i="1"/>
  <c r="B6" i="2" s="1"/>
  <c r="BJ201" i="1"/>
  <c r="BJ38" i="1"/>
  <c r="B7" i="2" s="1"/>
  <c r="BJ42" i="1"/>
  <c r="B23" i="2" s="1"/>
  <c r="BJ79" i="1"/>
  <c r="B8" i="2" s="1"/>
  <c r="B17" i="2"/>
  <c r="B4" i="2"/>
  <c r="B18" i="2"/>
  <c r="B13" i="2"/>
  <c r="BJ139" i="1"/>
  <c r="B2" i="2" s="1"/>
  <c r="BJ212" i="1"/>
  <c r="B9" i="2" s="1"/>
  <c r="B20" i="2"/>
  <c r="B14" i="2"/>
  <c r="H32" i="1"/>
  <c r="H37" i="1"/>
  <c r="H15" i="1"/>
  <c r="H159" i="1"/>
  <c r="H93" i="1"/>
  <c r="H95" i="1"/>
  <c r="H114" i="1"/>
  <c r="H203" i="1"/>
  <c r="H112" i="1"/>
  <c r="H207" i="1"/>
  <c r="H184" i="1"/>
  <c r="H183" i="1"/>
  <c r="H186" i="1"/>
  <c r="H187" i="1"/>
  <c r="H185" i="1"/>
  <c r="H124" i="1"/>
  <c r="H72" i="1"/>
  <c r="H120" i="1"/>
  <c r="H156" i="1"/>
  <c r="H58" i="1"/>
  <c r="H193" i="1"/>
  <c r="H170" i="1"/>
  <c r="H205" i="1"/>
  <c r="H206" i="1"/>
  <c r="H101" i="1"/>
  <c r="H212" i="1"/>
  <c r="B5" i="2" l="1"/>
  <c r="B15" i="2"/>
  <c r="B19" i="2"/>
  <c r="B16" i="2"/>
  <c r="H188" i="1"/>
  <c r="H109" i="1"/>
  <c r="H39" i="1"/>
  <c r="H56" i="1"/>
  <c r="H83" i="1"/>
  <c r="H13" i="1"/>
  <c r="H5" i="1"/>
  <c r="H91" i="1"/>
  <c r="H133" i="1"/>
  <c r="H189" i="1"/>
  <c r="H147" i="1"/>
  <c r="H38" i="1"/>
  <c r="H146" i="1"/>
  <c r="H110" i="1"/>
  <c r="H134" i="1"/>
  <c r="H125" i="1"/>
  <c r="H111" i="1"/>
  <c r="H190" i="1"/>
  <c r="H148" i="1"/>
  <c r="H191" i="1"/>
  <c r="H192" i="1"/>
  <c r="H149" i="1"/>
  <c r="H57" i="1"/>
  <c r="H47" i="1"/>
  <c r="H84" i="1"/>
  <c r="H69" i="1"/>
  <c r="H73" i="1"/>
  <c r="H99" i="1"/>
  <c r="H139" i="1"/>
  <c r="H48" i="1"/>
  <c r="H40" i="1"/>
  <c r="H26" i="1"/>
  <c r="H113" i="1"/>
  <c r="H92" i="1"/>
  <c r="H194" i="1"/>
  <c r="H27" i="1"/>
  <c r="H195" i="1"/>
  <c r="H196" i="1"/>
  <c r="H150" i="1"/>
  <c r="H202" i="1"/>
  <c r="H94" i="1"/>
  <c r="H6" i="1"/>
  <c r="H140" i="1"/>
  <c r="H141" i="1"/>
  <c r="H59" i="1"/>
  <c r="H63" i="1"/>
  <c r="H157" i="1"/>
  <c r="H64" i="1"/>
  <c r="H11" i="1"/>
  <c r="H204" i="1"/>
  <c r="H49" i="1"/>
  <c r="H172" i="1"/>
  <c r="H60" i="1"/>
  <c r="H65" i="1"/>
  <c r="H115" i="1"/>
  <c r="H42" i="1"/>
  <c r="H20" i="1"/>
  <c r="H52" i="1"/>
  <c r="H171" i="1"/>
  <c r="H208" i="1"/>
  <c r="H70" i="1"/>
  <c r="H209" i="1"/>
  <c r="H79" i="1"/>
  <c r="H210" i="1"/>
  <c r="H28" i="1"/>
  <c r="H85" i="1"/>
  <c r="H96" i="1"/>
  <c r="H175" i="1"/>
  <c r="H135" i="1"/>
  <c r="H126" i="1"/>
  <c r="H211" i="1"/>
  <c r="H43" i="1"/>
  <c r="H213" i="1"/>
  <c r="H214" i="1"/>
  <c r="H216" i="1"/>
  <c r="G5" i="1"/>
  <c r="G6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</calcChain>
</file>

<file path=xl/sharedStrings.xml><?xml version="1.0" encoding="utf-8"?>
<sst xmlns="http://schemas.openxmlformats.org/spreadsheetml/2006/main" count="1102" uniqueCount="389">
  <si>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</si>
  <si>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</si>
  <si>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</si>
  <si>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</si>
  <si>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</si>
  <si>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</si>
  <si>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</si>
  <si>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</si>
  <si>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</si>
  <si>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</si>
  <si>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</si>
  <si>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</si>
  <si>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</si>
  <si>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</si>
  <si>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</si>
  <si>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</si>
  <si>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</si>
  <si>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</si>
  <si>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</si>
  <si>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</si>
  <si>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</si>
  <si>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</si>
  <si>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</si>
  <si>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</si>
  <si>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</si>
  <si>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</si>
  <si>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</si>
  <si>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</si>
  <si>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</si>
  <si>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</si>
  <si>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</si>
  <si>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</si>
  <si>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</si>
  <si>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</si>
  <si>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</si>
  <si>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</si>
  <si>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</si>
  <si>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</si>
  <si>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</si>
  <si>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</si>
  <si>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</si>
  <si>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</si>
  <si>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</si>
  <si>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</si>
  <si>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</si>
  <si>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</si>
  <si>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</si>
  <si>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</si>
  <si>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</si>
  <si>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</si>
  <si>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</si>
  <si>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</si>
  <si>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</si>
  <si>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</si>
  <si>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</si>
  <si>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</si>
  <si>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</si>
  <si>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</si>
  <si>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</si>
  <si>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</si>
  <si>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</si>
  <si>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</si>
  <si>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</si>
  <si>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</si>
  <si>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</si>
  <si>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</si>
  <si>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</si>
  <si>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</si>
  <si>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</si>
  <si>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</si>
  <si>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</si>
  <si>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</si>
  <si>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</si>
  <si>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</si>
  <si>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</si>
  <si>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</si>
  <si>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</si>
  <si>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</si>
  <si>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</si>
  <si>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</si>
  <si>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</si>
  <si>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</si>
  <si>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</si>
  <si>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</si>
  <si>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</si>
  <si>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</si>
  <si>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</si>
  <si>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</si>
  <si>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</si>
  <si>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</si>
  <si>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</si>
  <si>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</si>
  <si>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</si>
  <si>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</si>
  <si>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</si>
  <si>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</si>
  <si>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</si>
  <si>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</si>
  <si>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</si>
  <si>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</si>
  <si>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</si>
  <si>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</si>
  <si>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</si>
  <si>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</si>
  <si>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</si>
  <si>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</si>
  <si>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</si>
  <si>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</si>
  <si>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</si>
  <si>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</si>
  <si>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</si>
  <si>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</si>
  <si>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</si>
  <si>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</si>
  <si>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</si>
  <si>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</si>
  <si>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</si>
  <si>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</si>
  <si>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</si>
  <si>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</si>
  <si>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</si>
  <si>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</si>
  <si>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</si>
  <si>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</si>
  <si>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</si>
  <si>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</si>
  <si>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</si>
  <si>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</si>
  <si>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</si>
  <si>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</si>
  <si>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</si>
  <si>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</si>
  <si>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</si>
  <si>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</si>
  <si>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</si>
  <si>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</si>
  <si>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</si>
  <si>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</si>
  <si>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</si>
  <si>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</si>
  <si>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</si>
  <si>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</si>
  <si>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</si>
  <si>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</si>
  <si>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</si>
  <si>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</si>
  <si>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</si>
  <si>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</si>
  <si>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</si>
  <si>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</si>
  <si>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</si>
  <si>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</si>
  <si>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</si>
  <si>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</si>
  <si>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</si>
  <si>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</si>
  <si>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</si>
  <si>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</si>
  <si>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</si>
  <si>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</si>
  <si>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</si>
  <si>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</si>
  <si>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</si>
  <si>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</si>
  <si>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</si>
  <si>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</si>
  <si>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</si>
  <si>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</si>
  <si>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</si>
  <si>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</si>
  <si>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</si>
  <si>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</si>
  <si>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</si>
  <si>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</si>
  <si>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</si>
  <si>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</si>
  <si>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</si>
  <si>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</si>
  <si>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</si>
  <si>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</si>
  <si>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</si>
  <si>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</si>
  <si>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</si>
  <si>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</si>
  <si>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</si>
  <si>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</si>
  <si>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</si>
  <si>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</si>
  <si>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</si>
  <si>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</si>
  <si>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</si>
  <si>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</si>
  <si>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</si>
  <si>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</si>
  <si>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</si>
  <si>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</si>
  <si>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</si>
  <si>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</si>
  <si>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</si>
  <si>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</si>
  <si>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</si>
  <si>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</si>
  <si>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</si>
  <si>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</si>
  <si>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</si>
  <si>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</si>
  <si>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</si>
  <si>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</si>
  <si>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</si>
  <si>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</si>
  <si>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</si>
  <si>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</si>
  <si>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</si>
  <si>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</si>
  <si>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</si>
  <si>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</si>
  <si>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</si>
  <si>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</si>
  <si>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</si>
  <si>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</si>
  <si>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</si>
  <si>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</si>
  <si>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</si>
  <si>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</si>
  <si>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</si>
  <si>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</si>
  <si>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</si>
  <si>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</si>
  <si>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</si>
  <si>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</si>
  <si>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</si>
  <si>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</si>
  <si>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</si>
  <si>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</si>
  <si>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</si>
  <si>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</si>
  <si>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</si>
  <si>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</si>
  <si>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</si>
  <si>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</si>
  <si>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</si>
  <si>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</si>
  <si>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</si>
  <si>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</si>
  <si>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</si>
  <si>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</si>
  <si>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</si>
  <si>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</si>
  <si>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</si>
  <si>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</si>
  <si>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</si>
  <si>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</si>
  <si>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</si>
  <si>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</si>
  <si>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</si>
  <si>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</si>
  <si>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</si>
  <si>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</si>
  <si>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</si>
  <si>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</si>
  <si>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</si>
  <si>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</si>
  <si>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</si>
  <si>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</si>
  <si>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</si>
  <si>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</si>
  <si>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</si>
  <si>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</si>
  <si>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</si>
  <si>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</si>
  <si>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</si>
  <si>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</si>
  <si>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</si>
  <si>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</si>
  <si>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</si>
  <si>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</si>
  <si>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</si>
  <si>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</si>
  <si>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</si>
  <si>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</si>
  <si>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</si>
  <si>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</si>
  <si>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</si>
  <si>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</si>
  <si>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</si>
  <si>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</si>
  <si>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</si>
  <si>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</si>
  <si>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</si>
  <si>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</si>
  <si>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</si>
  <si>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</si>
  <si>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</si>
  <si>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</si>
  <si>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</si>
  <si>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</si>
  <si>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</si>
  <si>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</si>
  <si>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</si>
  <si>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</si>
  <si>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</si>
  <si>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</si>
  <si>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</si>
  <si>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</si>
  <si>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</si>
  <si>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</si>
  <si>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</si>
  <si>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</si>
  <si>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</si>
  <si>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</si>
  <si>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</si>
  <si>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</si>
  <si>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</si>
  <si>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</si>
  <si>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</si>
  <si>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</si>
  <si>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</si>
  <si>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</si>
  <si>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</si>
  <si>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</si>
  <si>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</si>
  <si>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</si>
  <si>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</si>
  <si>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</si>
  <si>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</si>
  <si>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</si>
  <si>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</si>
  <si>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</si>
  <si>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</si>
  <si>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</si>
  <si>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</si>
  <si>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</si>
  <si>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</si>
  <si>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</si>
  <si>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</si>
  <si>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</si>
  <si>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</si>
  <si>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</si>
  <si>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</si>
  <si>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</si>
  <si>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</si>
  <si>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</si>
  <si>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</si>
  <si>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</si>
  <si>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</si>
  <si>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</si>
  <si>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</si>
  <si>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</si>
  <si>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</si>
  <si>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</si>
  <si>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</si>
  <si>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</si>
  <si>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</si>
  <si>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</si>
  <si>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</si>
  <si>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</si>
  <si>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</si>
  <si>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</si>
  <si>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</si>
  <si>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</si>
  <si>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</si>
  <si>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</si>
  <si>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</si>
  <si>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</si>
  <si>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</si>
  <si>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</si>
  <si>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</si>
  <si>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</si>
  <si>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</si>
  <si>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</si>
  <si>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</si>
  <si>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</si>
  <si>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</si>
  <si>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</si>
  <si>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ou </t>
    </r>
    <r>
      <rPr>
        <b/>
        <u/>
        <sz val="9"/>
        <color rgb="FFFF0000"/>
        <rFont val="Arial"/>
        <family val="2"/>
      </rPr>
      <t xml:space="preserve">Véronique </t>
    </r>
    <r>
      <rPr>
        <b/>
        <sz val="9"/>
        <color rgb="FFFF0000"/>
        <rFont val="Arial"/>
        <family val="2"/>
      </rPr>
      <t>au 06.72.43.27.41</t>
    </r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</si>
  <si>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OU    </t>
    </r>
    <r>
      <rPr>
        <b/>
        <u/>
        <sz val="8"/>
        <color indexed="10"/>
        <rFont val="Arial"/>
        <family val="2"/>
      </rPr>
      <t>veronique.dart@laposte.net</t>
    </r>
    <r>
      <rPr>
        <b/>
        <sz val="8"/>
        <color indexed="10"/>
        <rFont val="Arial"/>
        <family val="2"/>
      </rPr>
      <t xml:space="preserve">                                                                         </t>
    </r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</si>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</sst>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8"/>
      <color indexed="1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22" fillId="7" borderId="1" xfId="0" applyFont="1" applyFill="1" applyBorder="1"/>
    <xf numFmtId="0" fontId="18" fillId="7" borderId="1" xfId="0" applyFont="1" applyFill="1" applyBorder="1"/>
    <xf numFmtId="0" fontId="18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16" fillId="0" borderId="3" xfId="0" applyNumberFormat="1" applyFont="1" applyBorder="1" applyAlignment="1">
      <alignment horizontal="center"/>
    </xf>
    <xf numFmtId="167" fontId="16" fillId="0" borderId="3" xfId="0" applyNumberFormat="1" applyFont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1" fontId="16" fillId="7" borderId="12" xfId="0" applyNumberFormat="1" applyFont="1" applyFill="1" applyBorder="1" applyAlignment="1">
      <alignment horizontal="center"/>
    </xf>
    <xf numFmtId="167" fontId="16" fillId="7" borderId="13" xfId="0" applyNumberFormat="1" applyFont="1" applyFill="1" applyBorder="1" applyAlignment="1">
      <alignment horizontal="center"/>
    </xf>
    <xf numFmtId="1" fontId="16" fillId="7" borderId="14" xfId="0" applyNumberFormat="1" applyFont="1" applyFill="1" applyBorder="1" applyAlignment="1">
      <alignment horizontal="center"/>
    </xf>
    <xf numFmtId="167" fontId="16" fillId="7" borderId="15" xfId="0" applyNumberFormat="1" applyFont="1" applyFill="1" applyBorder="1" applyAlignment="1">
      <alignment horizontal="center"/>
    </xf>
    <xf numFmtId="1" fontId="0" fillId="7" borderId="1" xfId="0" applyNumberFormat="1" applyFill="1" applyBorder="1"/>
    <xf numFmtId="167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22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0" fontId="22" fillId="0" borderId="5" xfId="0" applyFont="1" applyFill="1" applyBorder="1"/>
    <xf numFmtId="0" fontId="3" fillId="4" borderId="3" xfId="0" applyFont="1" applyFill="1" applyBorder="1"/>
    <xf numFmtId="1" fontId="9" fillId="7" borderId="1" xfId="0" applyNumberFormat="1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activeCell="A2" sqref="A2:I2"/>
    </sheetView>
  </sheetViews>
  <sheetFormatPr baseColWidth="10" defaultRowHeight="14.25" x14ac:dyDescent="0.2"/>
  <cols>
    <col min="1" max="1" width="10.42578125" style="7" bestFit="1" customWidth="1"/>
    <col min="2" max="2" width="21.42578125" style="50" bestFit="1" customWidth="1"/>
    <col min="3" max="3" width="5.140625" style="68" bestFit="1" customWidth="1"/>
    <col min="4" max="4" width="21" style="49" bestFit="1" customWidth="1"/>
    <col min="5" max="5" width="12.85546875" style="49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1.28515625" customWidth="1"/>
    <col min="10" max="11" width="3.28515625" customWidth="1"/>
    <col min="12" max="13" width="3.28515625" style="26" customWidth="1"/>
    <col min="14" max="15" width="3.28515625" customWidth="1"/>
    <col min="16" max="16" width="3.28515625" style="4" hidden="1" customWidth="1"/>
    <col min="17" max="19" width="3.28515625" hidden="1" customWidth="1"/>
    <col min="20" max="21" width="3.28515625" style="104" hidden="1" customWidth="1"/>
    <col min="22" max="22" width="3.28515625" style="53" hidden="1" customWidth="1"/>
    <col min="23" max="23" width="3.28515625" style="26" hidden="1" customWidth="1"/>
    <col min="24" max="25" width="3.28515625" style="56" hidden="1" customWidth="1"/>
    <col min="26" max="31" width="3.28515625" hidden="1" customWidth="1"/>
    <col min="32" max="32" width="3.28515625" style="26" hidden="1" customWidth="1"/>
    <col min="33" max="46" width="3.28515625" hidden="1" customWidth="1"/>
    <col min="47" max="48" width="3.140625" hidden="1" customWidth="1"/>
    <col min="49" max="53" width="3.28515625" hidden="1" customWidth="1"/>
    <col min="54" max="54" width="3.28515625" style="63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.75" x14ac:dyDescent="0.2">
      <c r="A1" s="141" t="s">
        <v>375</v>
      </c>
      <c r="B1" s="142"/>
      <c r="C1" s="142"/>
      <c r="D1" s="142"/>
      <c r="E1" s="142"/>
      <c r="F1" s="142"/>
      <c r="G1" s="142"/>
      <c r="H1" s="142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7" t="s">
        <v>74</v>
      </c>
      <c r="W1" s="57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5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5" t="s">
        <v>96</v>
      </c>
      <c r="AU1" s="45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7" t="s">
        <v>47</v>
      </c>
      <c r="BA1" s="12" t="s">
        <v>47</v>
      </c>
    </row>
    <row r="2" spans="1:62" ht="18.75" x14ac:dyDescent="0.2">
      <c r="A2" s="146" t="s">
        <v>374</v>
      </c>
      <c r="B2" s="147"/>
      <c r="C2" s="147"/>
      <c r="D2" s="147"/>
      <c r="E2" s="147"/>
      <c r="F2" s="147"/>
      <c r="G2" s="147"/>
      <c r="H2" s="147"/>
      <c r="I2" s="148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6" t="s">
        <v>65</v>
      </c>
      <c r="P2" s="15" t="s">
        <v>5</v>
      </c>
      <c r="Q2" s="15" t="s">
        <v>65</v>
      </c>
      <c r="R2" s="46" t="s">
        <v>5</v>
      </c>
      <c r="S2" s="46" t="s">
        <v>65</v>
      </c>
      <c r="T2" s="46" t="s">
        <v>5</v>
      </c>
      <c r="U2" s="46" t="s">
        <v>65</v>
      </c>
      <c r="V2" s="15" t="s">
        <v>5</v>
      </c>
      <c r="W2" s="46" t="s">
        <v>65</v>
      </c>
      <c r="X2" s="46" t="s">
        <v>5</v>
      </c>
      <c r="Y2" s="46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6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6" t="s">
        <v>5</v>
      </c>
      <c r="AM2" s="46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43" t="s">
        <v>376</v>
      </c>
      <c r="B3" s="144"/>
      <c r="C3" s="144"/>
      <c r="D3" s="144"/>
      <c r="E3" s="144"/>
      <c r="F3" s="144"/>
      <c r="G3" s="144"/>
      <c r="H3" s="144"/>
      <c r="I3" s="145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8">
        <v>43228</v>
      </c>
      <c r="S3" s="58">
        <v>43228</v>
      </c>
      <c r="T3" s="47">
        <v>43230</v>
      </c>
      <c r="U3" s="47">
        <v>43230</v>
      </c>
      <c r="V3" s="8">
        <v>43233</v>
      </c>
      <c r="W3" s="8">
        <v>43233</v>
      </c>
      <c r="X3" s="58">
        <v>43240</v>
      </c>
      <c r="Y3" s="58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7">
        <v>43282</v>
      </c>
      <c r="AG3" s="47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7">
        <v>43303</v>
      </c>
      <c r="AM3" s="47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65.099999999999994" customHeight="1" x14ac:dyDescent="0.2">
      <c r="A4" s="35" t="s">
        <v>0</v>
      </c>
      <c r="B4" s="36" t="s">
        <v>1</v>
      </c>
      <c r="C4" s="66" t="s">
        <v>189</v>
      </c>
      <c r="D4" s="37" t="s">
        <v>2</v>
      </c>
      <c r="E4" s="37" t="s">
        <v>3</v>
      </c>
      <c r="F4" s="38" t="s">
        <v>4</v>
      </c>
      <c r="G4" s="108"/>
      <c r="H4" s="39" t="s">
        <v>66</v>
      </c>
      <c r="I4" s="40"/>
      <c r="J4" s="3">
        <v>1</v>
      </c>
      <c r="K4" s="3">
        <v>1</v>
      </c>
      <c r="L4" s="48">
        <v>1</v>
      </c>
      <c r="M4" s="4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8">
        <v>1</v>
      </c>
      <c r="U4" s="48">
        <v>1</v>
      </c>
      <c r="V4" s="3">
        <v>1</v>
      </c>
      <c r="W4" s="48">
        <v>1</v>
      </c>
      <c r="X4" s="48">
        <v>1</v>
      </c>
      <c r="Y4" s="4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4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/>
      <c r="AM4" s="3"/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64" t="s">
        <v>67</v>
      </c>
      <c r="BC4" s="105" t="s">
        <v>317</v>
      </c>
      <c r="BD4" s="106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6" t="s">
        <v>314</v>
      </c>
    </row>
    <row r="5" spans="1:62" ht="12.75" customHeight="1" x14ac:dyDescent="0.2">
      <c r="A5" s="134">
        <v>934</v>
      </c>
      <c r="B5" s="135" t="s">
        <v>77</v>
      </c>
      <c r="C5" s="136">
        <v>35</v>
      </c>
      <c r="D5" s="138" t="s">
        <v>194</v>
      </c>
      <c r="E5" s="138" t="s">
        <v>230</v>
      </c>
      <c r="F5" s="62" t="s">
        <v>5</v>
      </c>
      <c r="G5" s="93">
        <f t="shared" ref="G5:G68" si="0">G4+1</f>
        <v>1</v>
      </c>
      <c r="H5" s="94">
        <f t="shared" ref="H5:H68" si="1">SUM(J5:BA5)</f>
        <v>240</v>
      </c>
      <c r="I5" s="137"/>
      <c r="J5" s="19">
        <v>50</v>
      </c>
      <c r="K5" s="19">
        <v>35</v>
      </c>
      <c r="L5" s="19">
        <v>40</v>
      </c>
      <c r="M5" s="19">
        <v>25</v>
      </c>
      <c r="N5" s="99">
        <v>50</v>
      </c>
      <c r="O5" s="19">
        <v>40</v>
      </c>
      <c r="P5" s="19"/>
      <c r="Q5" s="19"/>
      <c r="R5" s="19"/>
      <c r="S5" s="19"/>
      <c r="T5" s="25"/>
      <c r="U5" s="2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95"/>
      <c r="AZ5" s="19"/>
      <c r="BA5" s="19"/>
      <c r="BB5" s="65">
        <f t="shared" ref="BB5:BB68" si="2">SUMIF(J5:BA5,"&gt;0",$J$4:$BA$4)</f>
        <v>6</v>
      </c>
      <c r="BC5" s="107">
        <f>IF(BB5&gt;11,BB5,0)</f>
        <v>0</v>
      </c>
      <c r="BD5" s="6"/>
      <c r="BE5" s="21">
        <f>IF(BB5&gt;11,1,0)</f>
        <v>0</v>
      </c>
      <c r="BF5" s="6"/>
      <c r="BG5" s="29"/>
      <c r="BH5" s="29"/>
      <c r="BI5" s="29"/>
      <c r="BJ5" s="51"/>
    </row>
    <row r="6" spans="1:62" s="5" customFormat="1" ht="12.75" customHeight="1" x14ac:dyDescent="0.2">
      <c r="A6" s="32">
        <v>2210</v>
      </c>
      <c r="B6" s="33" t="s">
        <v>82</v>
      </c>
      <c r="C6" s="129">
        <v>35</v>
      </c>
      <c r="D6" s="25" t="s">
        <v>255</v>
      </c>
      <c r="E6" s="25" t="s">
        <v>256</v>
      </c>
      <c r="F6" s="33" t="s">
        <v>5</v>
      </c>
      <c r="G6" s="93">
        <f t="shared" si="0"/>
        <v>2</v>
      </c>
      <c r="H6" s="94">
        <f t="shared" si="1"/>
        <v>220</v>
      </c>
      <c r="I6" s="139"/>
      <c r="J6" s="19">
        <v>50</v>
      </c>
      <c r="K6" s="19">
        <v>35</v>
      </c>
      <c r="L6" s="19">
        <v>25</v>
      </c>
      <c r="M6" s="19">
        <v>45</v>
      </c>
      <c r="N6" s="19">
        <v>35</v>
      </c>
      <c r="O6" s="19">
        <v>30</v>
      </c>
      <c r="P6" s="19"/>
      <c r="Q6" s="19"/>
      <c r="R6" s="19"/>
      <c r="S6" s="19"/>
      <c r="T6" s="25"/>
      <c r="U6" s="25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95"/>
      <c r="AZ6" s="19"/>
      <c r="BA6" s="19"/>
      <c r="BB6" s="65">
        <f t="shared" si="2"/>
        <v>6</v>
      </c>
      <c r="BC6" s="107">
        <f>IF(BB6&gt;11,BB6,0)</f>
        <v>0</v>
      </c>
      <c r="BD6" s="6"/>
      <c r="BE6" s="21">
        <f>IF(BB6&gt;11,1,0)</f>
        <v>0</v>
      </c>
      <c r="BF6" s="6"/>
      <c r="BG6" s="29"/>
      <c r="BH6" s="29"/>
      <c r="BI6" s="29"/>
      <c r="BJ6" s="51"/>
    </row>
    <row r="7" spans="1:62" s="5" customFormat="1" ht="12.75" customHeight="1" x14ac:dyDescent="0.2">
      <c r="A7" s="32">
        <v>4014</v>
      </c>
      <c r="B7" s="54" t="s">
        <v>106</v>
      </c>
      <c r="C7" s="67">
        <v>22</v>
      </c>
      <c r="D7" s="128" t="s">
        <v>121</v>
      </c>
      <c r="E7" s="128" t="s">
        <v>122</v>
      </c>
      <c r="F7" s="54" t="s">
        <v>5</v>
      </c>
      <c r="G7" s="93">
        <f t="shared" si="0"/>
        <v>3</v>
      </c>
      <c r="H7" s="94">
        <f t="shared" si="1"/>
        <v>200</v>
      </c>
      <c r="I7" s="9"/>
      <c r="J7" s="19">
        <v>30</v>
      </c>
      <c r="K7" s="19">
        <v>30</v>
      </c>
      <c r="L7" s="19">
        <v>20</v>
      </c>
      <c r="M7" s="19">
        <v>30</v>
      </c>
      <c r="N7" s="99">
        <v>50</v>
      </c>
      <c r="O7" s="19">
        <v>40</v>
      </c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95"/>
      <c r="AZ7" s="19"/>
      <c r="BA7" s="19"/>
      <c r="BB7" s="65">
        <f t="shared" si="2"/>
        <v>6</v>
      </c>
      <c r="BC7" s="107">
        <v>0</v>
      </c>
      <c r="BD7" s="6"/>
      <c r="BE7" s="21">
        <v>0</v>
      </c>
      <c r="BF7" s="6"/>
      <c r="BG7" s="30"/>
      <c r="BH7" s="30"/>
      <c r="BI7" s="30"/>
      <c r="BJ7" s="51"/>
    </row>
    <row r="8" spans="1:62" s="5" customFormat="1" ht="12.75" customHeight="1" x14ac:dyDescent="0.2">
      <c r="A8" s="32">
        <v>4001</v>
      </c>
      <c r="B8" s="54" t="s">
        <v>106</v>
      </c>
      <c r="C8" s="67">
        <v>22</v>
      </c>
      <c r="D8" s="128" t="s">
        <v>107</v>
      </c>
      <c r="E8" s="128" t="s">
        <v>202</v>
      </c>
      <c r="F8" s="54" t="s">
        <v>5</v>
      </c>
      <c r="G8" s="93">
        <f t="shared" si="0"/>
        <v>4</v>
      </c>
      <c r="H8" s="94">
        <f t="shared" si="1"/>
        <v>190</v>
      </c>
      <c r="I8" s="9"/>
      <c r="J8" s="19">
        <v>30</v>
      </c>
      <c r="K8" s="19">
        <v>25</v>
      </c>
      <c r="L8" s="19">
        <v>30</v>
      </c>
      <c r="M8" s="19">
        <v>20</v>
      </c>
      <c r="N8" s="99">
        <v>45</v>
      </c>
      <c r="O8" s="19">
        <v>40</v>
      </c>
      <c r="P8" s="19"/>
      <c r="Q8" s="19"/>
      <c r="R8" s="19"/>
      <c r="S8" s="19"/>
      <c r="T8" s="25"/>
      <c r="U8" s="2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95"/>
      <c r="AZ8" s="19"/>
      <c r="BA8" s="19"/>
      <c r="BB8" s="65">
        <f t="shared" si="2"/>
        <v>6</v>
      </c>
      <c r="BC8" s="107">
        <v>0</v>
      </c>
      <c r="BD8" s="6">
        <v>0</v>
      </c>
      <c r="BE8" s="21">
        <v>0</v>
      </c>
      <c r="BF8" s="6">
        <v>0</v>
      </c>
      <c r="BG8" s="29"/>
      <c r="BH8" s="29"/>
      <c r="BI8" s="29"/>
      <c r="BJ8" s="51" t="e">
        <v>#DIV/0!</v>
      </c>
    </row>
    <row r="9" spans="1:62" ht="12.75" customHeight="1" x14ac:dyDescent="0.2">
      <c r="A9" s="32">
        <v>5208</v>
      </c>
      <c r="B9" s="54" t="s">
        <v>210</v>
      </c>
      <c r="C9" s="67">
        <v>22</v>
      </c>
      <c r="D9" s="128" t="s">
        <v>213</v>
      </c>
      <c r="E9" s="128" t="s">
        <v>214</v>
      </c>
      <c r="F9" s="33" t="s">
        <v>5</v>
      </c>
      <c r="G9" s="93">
        <f t="shared" si="0"/>
        <v>5</v>
      </c>
      <c r="H9" s="94">
        <f t="shared" si="1"/>
        <v>190</v>
      </c>
      <c r="I9" s="52"/>
      <c r="J9" s="19">
        <v>20</v>
      </c>
      <c r="K9" s="19">
        <v>30</v>
      </c>
      <c r="L9" s="19">
        <v>20</v>
      </c>
      <c r="M9" s="19">
        <v>50</v>
      </c>
      <c r="N9" s="19">
        <v>25</v>
      </c>
      <c r="O9" s="99">
        <v>45</v>
      </c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95"/>
      <c r="AZ9" s="19"/>
      <c r="BA9" s="19"/>
      <c r="BB9" s="65">
        <f t="shared" si="2"/>
        <v>6</v>
      </c>
      <c r="BC9" s="107">
        <v>0</v>
      </c>
      <c r="BD9" s="6"/>
      <c r="BE9" s="21">
        <v>0</v>
      </c>
      <c r="BF9" s="6"/>
      <c r="BG9" s="29"/>
      <c r="BH9" s="29"/>
      <c r="BI9" s="29"/>
      <c r="BJ9" s="51"/>
    </row>
    <row r="10" spans="1:62" ht="12.75" customHeight="1" x14ac:dyDescent="0.2">
      <c r="A10" s="17">
        <v>5501</v>
      </c>
      <c r="B10" s="55" t="s">
        <v>319</v>
      </c>
      <c r="C10" s="67">
        <v>35</v>
      </c>
      <c r="D10" s="19" t="s">
        <v>115</v>
      </c>
      <c r="E10" s="19" t="s">
        <v>20</v>
      </c>
      <c r="F10" s="18" t="s">
        <v>5</v>
      </c>
      <c r="G10" s="93">
        <f t="shared" si="0"/>
        <v>6</v>
      </c>
      <c r="H10" s="94">
        <f t="shared" si="1"/>
        <v>190</v>
      </c>
      <c r="I10" s="44"/>
      <c r="J10" s="19">
        <v>45</v>
      </c>
      <c r="K10" s="19">
        <v>35</v>
      </c>
      <c r="L10" s="19">
        <v>40</v>
      </c>
      <c r="M10" s="19">
        <v>25</v>
      </c>
      <c r="N10" s="19">
        <v>25</v>
      </c>
      <c r="O10" s="19">
        <v>20</v>
      </c>
      <c r="P10" s="19"/>
      <c r="Q10" s="19"/>
      <c r="R10" s="19"/>
      <c r="S10" s="19"/>
      <c r="T10" s="25"/>
      <c r="U10" s="25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22"/>
      <c r="AZ10" s="16"/>
      <c r="BA10" s="16"/>
      <c r="BB10" s="65">
        <f t="shared" si="2"/>
        <v>6</v>
      </c>
      <c r="BC10" s="124">
        <v>0</v>
      </c>
      <c r="BD10" s="16">
        <v>0</v>
      </c>
      <c r="BE10" s="16">
        <v>0</v>
      </c>
      <c r="BF10" s="16">
        <v>0</v>
      </c>
      <c r="BG10" s="18"/>
      <c r="BH10" s="18"/>
      <c r="BI10" s="18"/>
      <c r="BJ10" s="123" t="e">
        <v>#DIV/0!</v>
      </c>
    </row>
    <row r="11" spans="1:62" ht="12.75" customHeight="1" x14ac:dyDescent="0.2">
      <c r="A11" s="32">
        <v>2321</v>
      </c>
      <c r="B11" s="54" t="s">
        <v>83</v>
      </c>
      <c r="C11" s="67">
        <v>35</v>
      </c>
      <c r="D11" s="101" t="s">
        <v>36</v>
      </c>
      <c r="E11" s="101" t="s">
        <v>119</v>
      </c>
      <c r="F11" s="54" t="s">
        <v>5</v>
      </c>
      <c r="G11" s="93">
        <f t="shared" si="0"/>
        <v>7</v>
      </c>
      <c r="H11" s="94">
        <f t="shared" si="1"/>
        <v>175</v>
      </c>
      <c r="I11" s="9"/>
      <c r="J11" s="19">
        <v>20</v>
      </c>
      <c r="K11" s="19">
        <v>35</v>
      </c>
      <c r="L11" s="19">
        <v>35</v>
      </c>
      <c r="M11" s="19">
        <v>25</v>
      </c>
      <c r="N11" s="19">
        <v>20</v>
      </c>
      <c r="O11" s="19">
        <v>40</v>
      </c>
      <c r="P11" s="19"/>
      <c r="Q11" s="19"/>
      <c r="R11" s="19"/>
      <c r="S11" s="19"/>
      <c r="T11" s="25"/>
      <c r="U11" s="25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95"/>
      <c r="AZ11" s="19"/>
      <c r="BA11" s="19"/>
      <c r="BB11" s="65">
        <f t="shared" si="2"/>
        <v>6</v>
      </c>
      <c r="BC11" s="107">
        <f>IF(BB11&gt;11,BB11,0)</f>
        <v>0</v>
      </c>
      <c r="BD11" s="6"/>
      <c r="BE11" s="21">
        <f>IF(BB11&gt;11,1,0)</f>
        <v>0</v>
      </c>
      <c r="BF11" s="6"/>
      <c r="BG11" s="29"/>
      <c r="BH11" s="18"/>
      <c r="BI11" s="29"/>
      <c r="BJ11" s="51"/>
    </row>
    <row r="12" spans="1:62" ht="12.75" customHeight="1" x14ac:dyDescent="0.2">
      <c r="A12" s="32">
        <v>4802</v>
      </c>
      <c r="B12" s="54" t="s">
        <v>155</v>
      </c>
      <c r="C12" s="67">
        <v>35</v>
      </c>
      <c r="D12" s="101" t="s">
        <v>126</v>
      </c>
      <c r="E12" s="101" t="s">
        <v>127</v>
      </c>
      <c r="F12" s="54" t="s">
        <v>5</v>
      </c>
      <c r="G12" s="93">
        <f t="shared" si="0"/>
        <v>8</v>
      </c>
      <c r="H12" s="94">
        <f t="shared" si="1"/>
        <v>175</v>
      </c>
      <c r="I12" s="52"/>
      <c r="J12" s="19">
        <v>35</v>
      </c>
      <c r="K12" s="19">
        <v>40</v>
      </c>
      <c r="L12" s="19">
        <v>20</v>
      </c>
      <c r="M12" s="19">
        <v>20</v>
      </c>
      <c r="N12" s="19">
        <v>30</v>
      </c>
      <c r="O12" s="19">
        <v>30</v>
      </c>
      <c r="P12" s="19"/>
      <c r="Q12" s="19"/>
      <c r="R12" s="19"/>
      <c r="S12" s="19"/>
      <c r="T12" s="25"/>
      <c r="U12" s="25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95"/>
      <c r="AZ12" s="19"/>
      <c r="BA12" s="19"/>
      <c r="BB12" s="65">
        <f t="shared" si="2"/>
        <v>6</v>
      </c>
      <c r="BC12" s="107">
        <v>0</v>
      </c>
      <c r="BD12" s="6">
        <v>0</v>
      </c>
      <c r="BE12" s="21">
        <v>0</v>
      </c>
      <c r="BF12" s="6">
        <v>0</v>
      </c>
      <c r="BG12" s="29"/>
      <c r="BH12" s="18"/>
      <c r="BI12" s="29"/>
      <c r="BJ12" s="51" t="e">
        <v>#DIV/0!</v>
      </c>
    </row>
    <row r="13" spans="1:62" s="5" customFormat="1" ht="12.75" customHeight="1" x14ac:dyDescent="0.2">
      <c r="A13" s="32">
        <v>933</v>
      </c>
      <c r="B13" s="54" t="s">
        <v>77</v>
      </c>
      <c r="C13" s="67">
        <v>35</v>
      </c>
      <c r="D13" s="101" t="s">
        <v>228</v>
      </c>
      <c r="E13" s="101" t="s">
        <v>229</v>
      </c>
      <c r="F13" s="54" t="s">
        <v>5</v>
      </c>
      <c r="G13" s="93">
        <f t="shared" si="0"/>
        <v>9</v>
      </c>
      <c r="H13" s="94">
        <f t="shared" si="1"/>
        <v>170</v>
      </c>
      <c r="I13" s="52"/>
      <c r="J13" s="19">
        <v>15</v>
      </c>
      <c r="K13" s="19">
        <v>45</v>
      </c>
      <c r="L13" s="19">
        <v>35</v>
      </c>
      <c r="M13" s="19">
        <v>20</v>
      </c>
      <c r="N13" s="19">
        <v>35</v>
      </c>
      <c r="O13" s="19">
        <v>20</v>
      </c>
      <c r="P13" s="19"/>
      <c r="Q13" s="19"/>
      <c r="R13" s="19"/>
      <c r="S13" s="19"/>
      <c r="T13" s="25"/>
      <c r="U13" s="25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5"/>
      <c r="AZ13" s="19"/>
      <c r="BA13" s="19"/>
      <c r="BB13" s="65">
        <f t="shared" si="2"/>
        <v>6</v>
      </c>
      <c r="BC13" s="107">
        <f>IF(BB13&gt;11,BB13,0)</f>
        <v>0</v>
      </c>
      <c r="BD13" s="6"/>
      <c r="BE13" s="21">
        <f>IF(BB13&gt;11,1,0)</f>
        <v>0</v>
      </c>
      <c r="BF13" s="6"/>
      <c r="BG13" s="29"/>
      <c r="BH13" s="29"/>
      <c r="BI13" s="29"/>
      <c r="BJ13" s="51"/>
    </row>
    <row r="14" spans="1:62" s="5" customFormat="1" ht="12.75" customHeight="1" x14ac:dyDescent="0.2">
      <c r="A14" s="32">
        <v>5021</v>
      </c>
      <c r="B14" s="54" t="s">
        <v>190</v>
      </c>
      <c r="C14" s="67">
        <v>35</v>
      </c>
      <c r="D14" s="101" t="s">
        <v>237</v>
      </c>
      <c r="E14" s="101" t="s">
        <v>188</v>
      </c>
      <c r="F14" s="54" t="s">
        <v>5</v>
      </c>
      <c r="G14" s="93">
        <f t="shared" si="0"/>
        <v>10</v>
      </c>
      <c r="H14" s="94">
        <f t="shared" si="1"/>
        <v>165</v>
      </c>
      <c r="I14" s="9"/>
      <c r="J14" s="19">
        <v>25</v>
      </c>
      <c r="K14" s="19">
        <v>30</v>
      </c>
      <c r="L14" s="19">
        <v>40</v>
      </c>
      <c r="M14" s="19">
        <v>35</v>
      </c>
      <c r="N14" s="19">
        <v>15</v>
      </c>
      <c r="O14" s="19">
        <v>20</v>
      </c>
      <c r="P14" s="19"/>
      <c r="Q14" s="19"/>
      <c r="R14" s="19"/>
      <c r="S14" s="19"/>
      <c r="T14" s="25"/>
      <c r="U14" s="25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95"/>
      <c r="AZ14" s="19"/>
      <c r="BA14" s="19"/>
      <c r="BB14" s="65">
        <f t="shared" si="2"/>
        <v>6</v>
      </c>
      <c r="BC14" s="107">
        <v>0</v>
      </c>
      <c r="BD14" s="6"/>
      <c r="BE14" s="21">
        <v>0</v>
      </c>
      <c r="BF14" s="6"/>
      <c r="BG14" s="31"/>
      <c r="BH14" s="31"/>
      <c r="BI14" s="31"/>
      <c r="BJ14" s="51"/>
    </row>
    <row r="15" spans="1:62" s="5" customFormat="1" ht="12.75" customHeight="1" x14ac:dyDescent="0.2">
      <c r="A15" s="32">
        <v>2705</v>
      </c>
      <c r="B15" s="54" t="s">
        <v>277</v>
      </c>
      <c r="C15" s="67">
        <v>35</v>
      </c>
      <c r="D15" s="101" t="s">
        <v>278</v>
      </c>
      <c r="E15" s="101" t="s">
        <v>59</v>
      </c>
      <c r="F15" s="54" t="s">
        <v>5</v>
      </c>
      <c r="G15" s="93">
        <f t="shared" si="0"/>
        <v>11</v>
      </c>
      <c r="H15" s="94">
        <f t="shared" si="1"/>
        <v>160</v>
      </c>
      <c r="I15" s="9"/>
      <c r="J15" s="19">
        <v>25</v>
      </c>
      <c r="K15" s="19">
        <v>20</v>
      </c>
      <c r="L15" s="19">
        <v>30</v>
      </c>
      <c r="M15" s="19">
        <v>35</v>
      </c>
      <c r="N15" s="19">
        <v>20</v>
      </c>
      <c r="O15" s="19">
        <v>30</v>
      </c>
      <c r="P15" s="19"/>
      <c r="Q15" s="19"/>
      <c r="R15" s="19"/>
      <c r="S15" s="19"/>
      <c r="T15" s="25"/>
      <c r="U15" s="25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5"/>
      <c r="AZ15" s="19"/>
      <c r="BA15" s="19"/>
      <c r="BB15" s="65">
        <f t="shared" si="2"/>
        <v>6</v>
      </c>
      <c r="BC15" s="107">
        <f>IF(BB15&gt;11,BB15,0)</f>
        <v>0</v>
      </c>
      <c r="BD15" s="6"/>
      <c r="BE15" s="21">
        <f>IF(BB15&gt;11,1,0)</f>
        <v>0</v>
      </c>
      <c r="BF15" s="6"/>
      <c r="BG15" s="18"/>
      <c r="BH15" s="18"/>
      <c r="BI15" s="18"/>
      <c r="BJ15" s="51"/>
    </row>
    <row r="16" spans="1:62" s="5" customFormat="1" ht="12.75" customHeight="1" x14ac:dyDescent="0.2">
      <c r="A16" s="32">
        <v>3402</v>
      </c>
      <c r="B16" s="54" t="s">
        <v>117</v>
      </c>
      <c r="C16" s="67">
        <v>35</v>
      </c>
      <c r="D16" s="101" t="s">
        <v>46</v>
      </c>
      <c r="E16" s="101" t="s">
        <v>62</v>
      </c>
      <c r="F16" s="54" t="s">
        <v>5</v>
      </c>
      <c r="G16" s="93">
        <f t="shared" si="0"/>
        <v>12</v>
      </c>
      <c r="H16" s="94">
        <f t="shared" si="1"/>
        <v>155</v>
      </c>
      <c r="I16" s="9"/>
      <c r="J16" s="19">
        <v>20</v>
      </c>
      <c r="K16" s="19">
        <v>35</v>
      </c>
      <c r="L16" s="19">
        <v>30</v>
      </c>
      <c r="M16" s="19">
        <v>25</v>
      </c>
      <c r="N16" s="19">
        <v>20</v>
      </c>
      <c r="O16" s="19">
        <v>25</v>
      </c>
      <c r="P16" s="19"/>
      <c r="Q16" s="19"/>
      <c r="R16" s="19"/>
      <c r="S16" s="19"/>
      <c r="T16" s="25"/>
      <c r="U16" s="25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95"/>
      <c r="AZ16" s="19"/>
      <c r="BA16" s="19"/>
      <c r="BB16" s="65">
        <f t="shared" si="2"/>
        <v>6</v>
      </c>
      <c r="BC16" s="107">
        <v>0</v>
      </c>
      <c r="BD16" s="6"/>
      <c r="BE16" s="21">
        <v>0</v>
      </c>
      <c r="BF16" s="6"/>
      <c r="BG16" s="30"/>
      <c r="BH16" s="30"/>
      <c r="BI16" s="30"/>
      <c r="BJ16" s="51"/>
    </row>
    <row r="17" spans="1:62" s="5" customFormat="1" ht="12.75" customHeight="1" x14ac:dyDescent="0.2">
      <c r="A17" s="32">
        <v>4825</v>
      </c>
      <c r="B17" s="54" t="s">
        <v>155</v>
      </c>
      <c r="C17" s="67">
        <v>35</v>
      </c>
      <c r="D17" s="25" t="s">
        <v>239</v>
      </c>
      <c r="E17" s="25" t="s">
        <v>27</v>
      </c>
      <c r="F17" s="33" t="s">
        <v>5</v>
      </c>
      <c r="G17" s="93">
        <f t="shared" si="0"/>
        <v>13</v>
      </c>
      <c r="H17" s="94">
        <f t="shared" si="1"/>
        <v>155</v>
      </c>
      <c r="I17" s="52"/>
      <c r="J17" s="19"/>
      <c r="K17" s="19"/>
      <c r="L17" s="19">
        <v>50</v>
      </c>
      <c r="M17" s="19">
        <v>35</v>
      </c>
      <c r="N17" s="19">
        <v>35</v>
      </c>
      <c r="O17" s="19">
        <v>35</v>
      </c>
      <c r="P17" s="19"/>
      <c r="Q17" s="19"/>
      <c r="R17" s="19"/>
      <c r="S17" s="19"/>
      <c r="T17" s="25"/>
      <c r="U17" s="25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5"/>
      <c r="AZ17" s="19"/>
      <c r="BA17" s="19"/>
      <c r="BB17" s="65">
        <f t="shared" si="2"/>
        <v>4</v>
      </c>
      <c r="BC17" s="107">
        <v>0</v>
      </c>
      <c r="BD17" s="6"/>
      <c r="BE17" s="21">
        <v>0</v>
      </c>
      <c r="BF17" s="6"/>
      <c r="BG17" s="18"/>
      <c r="BH17" s="18"/>
      <c r="BI17" s="18"/>
      <c r="BJ17" s="51"/>
    </row>
    <row r="18" spans="1:62" s="5" customFormat="1" ht="12.75" customHeight="1" x14ac:dyDescent="0.2">
      <c r="A18" s="32">
        <v>5202</v>
      </c>
      <c r="B18" s="54" t="s">
        <v>210</v>
      </c>
      <c r="C18" s="67">
        <v>22</v>
      </c>
      <c r="D18" s="25" t="s">
        <v>211</v>
      </c>
      <c r="E18" s="25" t="s">
        <v>212</v>
      </c>
      <c r="F18" s="33" t="s">
        <v>5</v>
      </c>
      <c r="G18" s="93">
        <f t="shared" si="0"/>
        <v>14</v>
      </c>
      <c r="H18" s="94">
        <f t="shared" si="1"/>
        <v>155</v>
      </c>
      <c r="I18" s="52"/>
      <c r="J18" s="19">
        <v>15</v>
      </c>
      <c r="K18" s="19">
        <v>20</v>
      </c>
      <c r="L18" s="19">
        <v>30</v>
      </c>
      <c r="M18" s="19">
        <v>50</v>
      </c>
      <c r="N18" s="19">
        <v>20</v>
      </c>
      <c r="O18" s="19">
        <v>20</v>
      </c>
      <c r="P18" s="19"/>
      <c r="Q18" s="19"/>
      <c r="R18" s="19"/>
      <c r="S18" s="19"/>
      <c r="T18" s="25"/>
      <c r="U18" s="25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95"/>
      <c r="AZ18" s="19"/>
      <c r="BA18" s="19"/>
      <c r="BB18" s="65">
        <f t="shared" si="2"/>
        <v>6</v>
      </c>
      <c r="BC18" s="107">
        <v>0</v>
      </c>
      <c r="BD18" s="6">
        <v>0</v>
      </c>
      <c r="BE18" s="21">
        <v>0</v>
      </c>
      <c r="BF18" s="6">
        <v>0</v>
      </c>
      <c r="BG18" s="29"/>
      <c r="BH18" s="29"/>
      <c r="BI18" s="18"/>
      <c r="BJ18" s="51" t="e">
        <v>#DIV/0!</v>
      </c>
    </row>
    <row r="19" spans="1:62" s="5" customFormat="1" ht="12.75" customHeight="1" x14ac:dyDescent="0.2">
      <c r="A19" s="17">
        <v>5502</v>
      </c>
      <c r="B19" s="55" t="s">
        <v>319</v>
      </c>
      <c r="C19" s="67">
        <v>35</v>
      </c>
      <c r="D19" s="19" t="s">
        <v>115</v>
      </c>
      <c r="E19" s="19" t="s">
        <v>103</v>
      </c>
      <c r="F19" s="18" t="s">
        <v>5</v>
      </c>
      <c r="G19" s="93">
        <f t="shared" si="0"/>
        <v>15</v>
      </c>
      <c r="H19" s="94">
        <f t="shared" si="1"/>
        <v>155</v>
      </c>
      <c r="I19" s="44"/>
      <c r="J19" s="19">
        <v>45</v>
      </c>
      <c r="K19" s="19">
        <v>15</v>
      </c>
      <c r="L19" s="19">
        <v>20</v>
      </c>
      <c r="M19" s="19">
        <v>30</v>
      </c>
      <c r="N19" s="19">
        <v>25</v>
      </c>
      <c r="O19" s="19">
        <v>20</v>
      </c>
      <c r="P19" s="19"/>
      <c r="Q19" s="19"/>
      <c r="R19" s="19"/>
      <c r="S19" s="19"/>
      <c r="T19" s="25"/>
      <c r="U19" s="25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22"/>
      <c r="AZ19" s="16"/>
      <c r="BA19" s="16"/>
      <c r="BB19" s="65">
        <f t="shared" si="2"/>
        <v>6</v>
      </c>
      <c r="BC19" s="124">
        <v>0</v>
      </c>
      <c r="BD19" s="16"/>
      <c r="BE19" s="16">
        <v>0</v>
      </c>
      <c r="BF19" s="16"/>
      <c r="BG19" s="18"/>
      <c r="BH19" s="18"/>
      <c r="BI19" s="18"/>
      <c r="BJ19" s="123"/>
    </row>
    <row r="20" spans="1:62" s="5" customFormat="1" ht="12.75" customHeight="1" x14ac:dyDescent="0.2">
      <c r="A20" s="32">
        <v>2703</v>
      </c>
      <c r="B20" s="54" t="s">
        <v>85</v>
      </c>
      <c r="C20" s="67">
        <v>35</v>
      </c>
      <c r="D20" s="101" t="s">
        <v>61</v>
      </c>
      <c r="E20" s="101" t="s">
        <v>17</v>
      </c>
      <c r="F20" s="54" t="s">
        <v>5</v>
      </c>
      <c r="G20" s="93">
        <f t="shared" si="0"/>
        <v>16</v>
      </c>
      <c r="H20" s="94">
        <f t="shared" si="1"/>
        <v>150</v>
      </c>
      <c r="I20" s="52"/>
      <c r="J20" s="19">
        <v>20</v>
      </c>
      <c r="K20" s="19">
        <v>25</v>
      </c>
      <c r="L20" s="19">
        <v>20</v>
      </c>
      <c r="M20" s="19">
        <v>35</v>
      </c>
      <c r="N20" s="19">
        <v>20</v>
      </c>
      <c r="O20" s="19">
        <v>30</v>
      </c>
      <c r="P20" s="19"/>
      <c r="Q20" s="19"/>
      <c r="R20" s="19"/>
      <c r="S20" s="19"/>
      <c r="T20" s="25"/>
      <c r="U20" s="25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5"/>
      <c r="AZ20" s="19"/>
      <c r="BA20" s="19"/>
      <c r="BB20" s="65">
        <f t="shared" si="2"/>
        <v>6</v>
      </c>
      <c r="BC20" s="107">
        <f>IF(BB20&gt;11,BB20,0)</f>
        <v>0</v>
      </c>
      <c r="BD20" s="6"/>
      <c r="BE20" s="21">
        <f>IF(BB20&gt;11,1,0)</f>
        <v>0</v>
      </c>
      <c r="BF20" s="6"/>
      <c r="BG20" s="29"/>
      <c r="BH20" s="29"/>
      <c r="BI20" s="29"/>
      <c r="BJ20" s="51"/>
    </row>
    <row r="21" spans="1:62" s="5" customFormat="1" ht="12.75" customHeight="1" x14ac:dyDescent="0.2">
      <c r="A21" s="32">
        <v>3414</v>
      </c>
      <c r="B21" s="54" t="s">
        <v>117</v>
      </c>
      <c r="C21" s="67">
        <v>35</v>
      </c>
      <c r="D21" s="101" t="s">
        <v>54</v>
      </c>
      <c r="E21" s="101" t="s">
        <v>15</v>
      </c>
      <c r="F21" s="54" t="s">
        <v>5</v>
      </c>
      <c r="G21" s="93">
        <f t="shared" si="0"/>
        <v>17</v>
      </c>
      <c r="H21" s="94">
        <f t="shared" si="1"/>
        <v>150</v>
      </c>
      <c r="I21" s="52"/>
      <c r="J21" s="19">
        <v>35</v>
      </c>
      <c r="K21" s="19">
        <v>20</v>
      </c>
      <c r="L21" s="19">
        <v>20</v>
      </c>
      <c r="M21" s="19">
        <v>40</v>
      </c>
      <c r="N21" s="19"/>
      <c r="O21" s="19">
        <v>35</v>
      </c>
      <c r="P21" s="19"/>
      <c r="Q21" s="19"/>
      <c r="R21" s="19"/>
      <c r="S21" s="19"/>
      <c r="T21" s="25"/>
      <c r="U21" s="25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95"/>
      <c r="AZ21" s="19"/>
      <c r="BA21" s="19"/>
      <c r="BB21" s="65">
        <f t="shared" si="2"/>
        <v>5</v>
      </c>
      <c r="BC21" s="107">
        <v>0</v>
      </c>
      <c r="BD21" s="6"/>
      <c r="BE21" s="21">
        <v>0</v>
      </c>
      <c r="BF21" s="6"/>
      <c r="BG21" s="31"/>
      <c r="BH21" s="31"/>
      <c r="BI21" s="31"/>
      <c r="BJ21" s="51"/>
    </row>
    <row r="22" spans="1:62" s="5" customFormat="1" ht="12.75" customHeight="1" x14ac:dyDescent="0.2">
      <c r="A22" s="32">
        <v>5203</v>
      </c>
      <c r="B22" s="54" t="s">
        <v>210</v>
      </c>
      <c r="C22" s="67">
        <v>22</v>
      </c>
      <c r="D22" s="25" t="s">
        <v>211</v>
      </c>
      <c r="E22" s="25" t="s">
        <v>27</v>
      </c>
      <c r="F22" s="33" t="s">
        <v>5</v>
      </c>
      <c r="G22" s="93">
        <f t="shared" si="0"/>
        <v>18</v>
      </c>
      <c r="H22" s="94">
        <f t="shared" si="1"/>
        <v>150</v>
      </c>
      <c r="I22" s="52"/>
      <c r="J22" s="19">
        <v>35</v>
      </c>
      <c r="K22" s="19">
        <v>20</v>
      </c>
      <c r="L22" s="19">
        <v>20</v>
      </c>
      <c r="M22" s="19">
        <v>15</v>
      </c>
      <c r="N22" s="19">
        <v>30</v>
      </c>
      <c r="O22" s="19">
        <v>30</v>
      </c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95"/>
      <c r="AZ22" s="19"/>
      <c r="BA22" s="19"/>
      <c r="BB22" s="65">
        <f t="shared" si="2"/>
        <v>6</v>
      </c>
      <c r="BC22" s="107">
        <v>0</v>
      </c>
      <c r="BD22" s="6"/>
      <c r="BE22" s="21">
        <v>0</v>
      </c>
      <c r="BF22" s="6"/>
      <c r="BG22" s="30"/>
      <c r="BH22" s="30"/>
      <c r="BI22" s="31"/>
      <c r="BJ22" s="51"/>
    </row>
    <row r="23" spans="1:62" s="5" customFormat="1" ht="12.75" customHeight="1" x14ac:dyDescent="0.2">
      <c r="A23" s="32">
        <v>3411</v>
      </c>
      <c r="B23" s="54" t="s">
        <v>117</v>
      </c>
      <c r="C23" s="67">
        <v>35</v>
      </c>
      <c r="D23" s="101" t="s">
        <v>118</v>
      </c>
      <c r="E23" s="101" t="s">
        <v>188</v>
      </c>
      <c r="F23" s="54" t="s">
        <v>5</v>
      </c>
      <c r="G23" s="93">
        <f t="shared" si="0"/>
        <v>19</v>
      </c>
      <c r="H23" s="94">
        <f t="shared" si="1"/>
        <v>145</v>
      </c>
      <c r="I23" s="52"/>
      <c r="J23" s="19">
        <v>20</v>
      </c>
      <c r="K23" s="19">
        <v>35</v>
      </c>
      <c r="L23" s="19">
        <v>10</v>
      </c>
      <c r="M23" s="19">
        <v>25</v>
      </c>
      <c r="N23" s="19">
        <v>20</v>
      </c>
      <c r="O23" s="19">
        <v>35</v>
      </c>
      <c r="P23" s="19"/>
      <c r="Q23" s="19"/>
      <c r="R23" s="19"/>
      <c r="S23" s="19"/>
      <c r="T23" s="25"/>
      <c r="U23" s="25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95"/>
      <c r="AZ23" s="19"/>
      <c r="BA23" s="19"/>
      <c r="BB23" s="65">
        <f t="shared" si="2"/>
        <v>6</v>
      </c>
      <c r="BC23" s="107">
        <v>0</v>
      </c>
      <c r="BD23" s="21"/>
      <c r="BE23" s="21">
        <v>0</v>
      </c>
      <c r="BF23" s="21"/>
      <c r="BG23" s="18"/>
      <c r="BH23" s="18"/>
      <c r="BI23" s="18"/>
      <c r="BJ23" s="51"/>
    </row>
    <row r="24" spans="1:62" s="5" customFormat="1" ht="12.75" customHeight="1" x14ac:dyDescent="0.2">
      <c r="A24" s="32">
        <v>5223</v>
      </c>
      <c r="B24" s="54" t="s">
        <v>210</v>
      </c>
      <c r="C24" s="67">
        <v>22</v>
      </c>
      <c r="D24" s="101" t="s">
        <v>342</v>
      </c>
      <c r="E24" s="101" t="s">
        <v>63</v>
      </c>
      <c r="F24" s="54" t="s">
        <v>5</v>
      </c>
      <c r="G24" s="93">
        <f t="shared" si="0"/>
        <v>20</v>
      </c>
      <c r="H24" s="94">
        <f t="shared" si="1"/>
        <v>145</v>
      </c>
      <c r="I24" s="9"/>
      <c r="J24" s="19">
        <v>20</v>
      </c>
      <c r="K24" s="19">
        <v>30</v>
      </c>
      <c r="L24" s="19">
        <v>20</v>
      </c>
      <c r="M24" s="19">
        <v>15</v>
      </c>
      <c r="N24" s="19">
        <v>30</v>
      </c>
      <c r="O24" s="19">
        <v>30</v>
      </c>
      <c r="P24" s="19"/>
      <c r="Q24" s="19"/>
      <c r="R24" s="19"/>
      <c r="S24" s="19"/>
      <c r="T24" s="25"/>
      <c r="U24" s="25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95"/>
      <c r="AZ24" s="19"/>
      <c r="BA24" s="19"/>
      <c r="BB24" s="65">
        <f t="shared" si="2"/>
        <v>6</v>
      </c>
      <c r="BC24" s="107">
        <v>0</v>
      </c>
      <c r="BD24" s="6"/>
      <c r="BE24" s="21">
        <v>0</v>
      </c>
      <c r="BF24" s="6"/>
      <c r="BG24" s="29"/>
      <c r="BH24" s="29"/>
      <c r="BI24" s="29"/>
      <c r="BJ24" s="51"/>
    </row>
    <row r="25" spans="1:62" s="5" customFormat="1" ht="12.75" customHeight="1" x14ac:dyDescent="0.2">
      <c r="A25" s="32">
        <v>906</v>
      </c>
      <c r="B25" s="54" t="s">
        <v>77</v>
      </c>
      <c r="C25" s="67">
        <v>35</v>
      </c>
      <c r="D25" s="101" t="s">
        <v>30</v>
      </c>
      <c r="E25" s="101" t="s">
        <v>25</v>
      </c>
      <c r="F25" s="54" t="s">
        <v>5</v>
      </c>
      <c r="G25" s="93">
        <f t="shared" si="0"/>
        <v>21</v>
      </c>
      <c r="H25" s="94">
        <f t="shared" si="1"/>
        <v>140</v>
      </c>
      <c r="I25" s="52"/>
      <c r="J25" s="19">
        <v>25</v>
      </c>
      <c r="K25" s="19">
        <v>20</v>
      </c>
      <c r="L25" s="19">
        <v>20</v>
      </c>
      <c r="M25" s="19">
        <v>20</v>
      </c>
      <c r="N25" s="19">
        <v>35</v>
      </c>
      <c r="O25" s="19">
        <v>20</v>
      </c>
      <c r="P25" s="19"/>
      <c r="Q25" s="19"/>
      <c r="R25" s="19"/>
      <c r="S25" s="19"/>
      <c r="T25" s="25"/>
      <c r="U25" s="25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95"/>
      <c r="AZ25" s="19"/>
      <c r="BA25" s="19"/>
      <c r="BB25" s="65">
        <f t="shared" si="2"/>
        <v>6</v>
      </c>
      <c r="BC25" s="107">
        <f>IF(BB25&gt;11,BB25,0)</f>
        <v>0</v>
      </c>
      <c r="BD25" s="6"/>
      <c r="BE25" s="21">
        <f>IF(BB25&gt;11,1,0)</f>
        <v>0</v>
      </c>
      <c r="BF25" s="6"/>
      <c r="BG25" s="29"/>
      <c r="BH25" s="29"/>
      <c r="BI25" s="29"/>
      <c r="BJ25" s="51"/>
    </row>
    <row r="26" spans="1:62" s="5" customFormat="1" ht="12.75" customHeight="1" x14ac:dyDescent="0.2">
      <c r="A26" s="32">
        <v>1312</v>
      </c>
      <c r="B26" s="54" t="s">
        <v>80</v>
      </c>
      <c r="C26" s="67">
        <v>35</v>
      </c>
      <c r="D26" s="101" t="s">
        <v>73</v>
      </c>
      <c r="E26" s="101" t="s">
        <v>14</v>
      </c>
      <c r="F26" s="54" t="s">
        <v>5</v>
      </c>
      <c r="G26" s="93">
        <f t="shared" si="0"/>
        <v>22</v>
      </c>
      <c r="H26" s="94">
        <f t="shared" si="1"/>
        <v>140</v>
      </c>
      <c r="I26" s="9"/>
      <c r="J26" s="19">
        <v>25</v>
      </c>
      <c r="K26" s="19">
        <v>35</v>
      </c>
      <c r="L26" s="19">
        <v>20</v>
      </c>
      <c r="M26" s="19">
        <v>10</v>
      </c>
      <c r="N26" s="19">
        <v>30</v>
      </c>
      <c r="O26" s="19">
        <v>20</v>
      </c>
      <c r="P26" s="19"/>
      <c r="Q26" s="19"/>
      <c r="R26" s="19"/>
      <c r="S26" s="19"/>
      <c r="T26" s="25"/>
      <c r="U26" s="25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95"/>
      <c r="AZ26" s="19"/>
      <c r="BA26" s="19"/>
      <c r="BB26" s="65">
        <f t="shared" si="2"/>
        <v>6</v>
      </c>
      <c r="BC26" s="107">
        <f>IF(BB26&gt;11,BB26,0)</f>
        <v>0</v>
      </c>
      <c r="BD26" s="6"/>
      <c r="BE26" s="21">
        <f>IF(BB26&gt;11,1,0)</f>
        <v>0</v>
      </c>
      <c r="BF26" s="6"/>
      <c r="BG26" s="29"/>
      <c r="BH26" s="29"/>
      <c r="BI26" s="29"/>
      <c r="BJ26" s="51"/>
    </row>
    <row r="27" spans="1:62" s="5" customFormat="1" ht="12.75" customHeight="1" x14ac:dyDescent="0.2">
      <c r="A27" s="32">
        <v>1429</v>
      </c>
      <c r="B27" s="54" t="s">
        <v>81</v>
      </c>
      <c r="C27" s="67">
        <v>35</v>
      </c>
      <c r="D27" s="101" t="s">
        <v>149</v>
      </c>
      <c r="E27" s="101" t="s">
        <v>25</v>
      </c>
      <c r="F27" s="54" t="s">
        <v>5</v>
      </c>
      <c r="G27" s="93">
        <f t="shared" si="0"/>
        <v>23</v>
      </c>
      <c r="H27" s="94">
        <f t="shared" si="1"/>
        <v>140</v>
      </c>
      <c r="I27" s="52"/>
      <c r="J27" s="19"/>
      <c r="K27" s="19"/>
      <c r="L27" s="19">
        <v>35</v>
      </c>
      <c r="M27" s="19">
        <v>30</v>
      </c>
      <c r="N27" s="19">
        <v>40</v>
      </c>
      <c r="O27" s="19">
        <v>35</v>
      </c>
      <c r="P27" s="19"/>
      <c r="Q27" s="19"/>
      <c r="R27" s="19"/>
      <c r="S27" s="19"/>
      <c r="T27" s="25"/>
      <c r="U27" s="25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95"/>
      <c r="AZ27" s="19"/>
      <c r="BA27" s="19"/>
      <c r="BB27" s="65">
        <f t="shared" si="2"/>
        <v>4</v>
      </c>
      <c r="BC27" s="107">
        <f>IF(BB27&gt;11,BB27,0)</f>
        <v>0</v>
      </c>
      <c r="BD27" s="6"/>
      <c r="BE27" s="21">
        <f>IF(BB27&gt;11,1,0)</f>
        <v>0</v>
      </c>
      <c r="BF27" s="6"/>
      <c r="BG27" s="30"/>
      <c r="BH27" s="30"/>
      <c r="BI27" s="30"/>
      <c r="BJ27" s="51"/>
    </row>
    <row r="28" spans="1:62" s="5" customFormat="1" ht="12.75" customHeight="1" x14ac:dyDescent="0.2">
      <c r="A28" s="32">
        <v>3330</v>
      </c>
      <c r="B28" s="54" t="s">
        <v>87</v>
      </c>
      <c r="C28" s="67">
        <v>35</v>
      </c>
      <c r="D28" s="101" t="s">
        <v>128</v>
      </c>
      <c r="E28" s="101" t="s">
        <v>127</v>
      </c>
      <c r="F28" s="54" t="s">
        <v>5</v>
      </c>
      <c r="G28" s="93">
        <f t="shared" si="0"/>
        <v>24</v>
      </c>
      <c r="H28" s="94">
        <f t="shared" si="1"/>
        <v>140</v>
      </c>
      <c r="I28" s="52"/>
      <c r="J28" s="19">
        <v>10</v>
      </c>
      <c r="K28" s="19">
        <v>40</v>
      </c>
      <c r="L28" s="19">
        <v>25</v>
      </c>
      <c r="M28" s="19">
        <v>30</v>
      </c>
      <c r="N28" s="19">
        <v>10</v>
      </c>
      <c r="O28" s="19">
        <v>25</v>
      </c>
      <c r="P28" s="19"/>
      <c r="Q28" s="19"/>
      <c r="R28" s="19"/>
      <c r="S28" s="19"/>
      <c r="T28" s="25"/>
      <c r="U28" s="25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95"/>
      <c r="AZ28" s="19"/>
      <c r="BA28" s="19"/>
      <c r="BB28" s="65">
        <f t="shared" si="2"/>
        <v>6</v>
      </c>
      <c r="BC28" s="107">
        <f>IF(BB28&gt;11,BB28,0)</f>
        <v>0</v>
      </c>
      <c r="BD28" s="6"/>
      <c r="BE28" s="21">
        <f>IF(BB28&gt;11,1,0)</f>
        <v>0</v>
      </c>
      <c r="BF28" s="6"/>
      <c r="BG28" s="29"/>
      <c r="BH28" s="29"/>
      <c r="BI28" s="29"/>
      <c r="BJ28" s="51"/>
    </row>
    <row r="29" spans="1:62" s="5" customFormat="1" ht="12.75" customHeight="1" x14ac:dyDescent="0.2">
      <c r="A29" s="32">
        <v>3419</v>
      </c>
      <c r="B29" s="54" t="s">
        <v>117</v>
      </c>
      <c r="C29" s="67">
        <v>35</v>
      </c>
      <c r="D29" s="101" t="s">
        <v>220</v>
      </c>
      <c r="E29" s="101" t="s">
        <v>25</v>
      </c>
      <c r="F29" s="54" t="s">
        <v>5</v>
      </c>
      <c r="G29" s="93">
        <f t="shared" si="0"/>
        <v>25</v>
      </c>
      <c r="H29" s="94">
        <f t="shared" si="1"/>
        <v>140</v>
      </c>
      <c r="I29" s="52"/>
      <c r="J29" s="19">
        <v>35</v>
      </c>
      <c r="K29" s="19">
        <v>20</v>
      </c>
      <c r="L29" s="19">
        <v>20</v>
      </c>
      <c r="M29" s="19">
        <v>40</v>
      </c>
      <c r="N29" s="19"/>
      <c r="O29" s="19">
        <v>25</v>
      </c>
      <c r="P29" s="19"/>
      <c r="Q29" s="19"/>
      <c r="R29" s="19"/>
      <c r="S29" s="19"/>
      <c r="T29" s="25"/>
      <c r="U29" s="25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95"/>
      <c r="AZ29" s="19"/>
      <c r="BA29" s="19"/>
      <c r="BB29" s="65">
        <f t="shared" si="2"/>
        <v>5</v>
      </c>
      <c r="BC29" s="107">
        <v>0</v>
      </c>
      <c r="BD29" s="6"/>
      <c r="BE29" s="21">
        <v>0</v>
      </c>
      <c r="BF29" s="6"/>
      <c r="BG29" s="31"/>
      <c r="BH29" s="31"/>
      <c r="BI29" s="31"/>
      <c r="BJ29" s="51"/>
    </row>
    <row r="30" spans="1:62" s="5" customFormat="1" ht="12.75" customHeight="1" x14ac:dyDescent="0.2">
      <c r="A30" s="32">
        <v>4023</v>
      </c>
      <c r="B30" s="54" t="s">
        <v>106</v>
      </c>
      <c r="C30" s="67">
        <v>22</v>
      </c>
      <c r="D30" s="101" t="s">
        <v>150</v>
      </c>
      <c r="E30" s="101" t="s">
        <v>45</v>
      </c>
      <c r="F30" s="54" t="s">
        <v>5</v>
      </c>
      <c r="G30" s="93">
        <f t="shared" si="0"/>
        <v>26</v>
      </c>
      <c r="H30" s="94">
        <f t="shared" si="1"/>
        <v>140</v>
      </c>
      <c r="I30" s="9"/>
      <c r="J30" s="19">
        <v>40</v>
      </c>
      <c r="K30" s="19">
        <v>20</v>
      </c>
      <c r="L30" s="19">
        <v>25</v>
      </c>
      <c r="M30" s="19">
        <v>5</v>
      </c>
      <c r="N30" s="19">
        <v>25</v>
      </c>
      <c r="O30" s="19">
        <v>25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95"/>
      <c r="AZ30" s="19"/>
      <c r="BA30" s="19"/>
      <c r="BB30" s="65">
        <f t="shared" si="2"/>
        <v>6</v>
      </c>
      <c r="BC30" s="107">
        <v>0</v>
      </c>
      <c r="BD30" s="6"/>
      <c r="BE30" s="21">
        <v>0</v>
      </c>
      <c r="BF30" s="6"/>
      <c r="BG30" s="29"/>
      <c r="BH30" s="29"/>
      <c r="BI30" s="29"/>
      <c r="BJ30" s="51"/>
    </row>
    <row r="31" spans="1:62" ht="12.75" customHeight="1" x14ac:dyDescent="0.2">
      <c r="A31" s="32">
        <v>5003</v>
      </c>
      <c r="B31" s="54" t="s">
        <v>190</v>
      </c>
      <c r="C31" s="67">
        <v>35</v>
      </c>
      <c r="D31" s="101" t="s">
        <v>160</v>
      </c>
      <c r="E31" s="101" t="s">
        <v>69</v>
      </c>
      <c r="F31" s="54" t="s">
        <v>5</v>
      </c>
      <c r="G31" s="93">
        <f t="shared" si="0"/>
        <v>27</v>
      </c>
      <c r="H31" s="94">
        <f t="shared" si="1"/>
        <v>140</v>
      </c>
      <c r="I31" s="9"/>
      <c r="J31" s="19">
        <v>25</v>
      </c>
      <c r="K31" s="19">
        <v>30</v>
      </c>
      <c r="L31" s="19">
        <v>15</v>
      </c>
      <c r="M31" s="19">
        <v>35</v>
      </c>
      <c r="N31" s="19">
        <v>15</v>
      </c>
      <c r="O31" s="19">
        <v>20</v>
      </c>
      <c r="P31" s="19"/>
      <c r="Q31" s="19"/>
      <c r="R31" s="19"/>
      <c r="S31" s="19"/>
      <c r="T31" s="25"/>
      <c r="U31" s="25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5"/>
      <c r="AZ31" s="19"/>
      <c r="BA31" s="19"/>
      <c r="BB31" s="65">
        <f t="shared" si="2"/>
        <v>6</v>
      </c>
      <c r="BC31" s="107">
        <v>0</v>
      </c>
      <c r="BD31" s="6"/>
      <c r="BE31" s="21">
        <v>0</v>
      </c>
      <c r="BF31" s="6"/>
      <c r="BG31" s="18"/>
      <c r="BH31" s="18"/>
      <c r="BI31" s="18"/>
      <c r="BJ31" s="51"/>
    </row>
    <row r="32" spans="1:62" ht="12.75" customHeight="1" x14ac:dyDescent="0.2">
      <c r="A32" s="32">
        <v>1319</v>
      </c>
      <c r="B32" s="54" t="s">
        <v>80</v>
      </c>
      <c r="C32" s="67">
        <v>35</v>
      </c>
      <c r="D32" s="101" t="s">
        <v>262</v>
      </c>
      <c r="E32" s="101" t="s">
        <v>17</v>
      </c>
      <c r="F32" s="54" t="s">
        <v>5</v>
      </c>
      <c r="G32" s="93">
        <f t="shared" si="0"/>
        <v>28</v>
      </c>
      <c r="H32" s="94">
        <f t="shared" si="1"/>
        <v>135</v>
      </c>
      <c r="I32" s="9"/>
      <c r="J32" s="19">
        <v>25</v>
      </c>
      <c r="K32" s="19">
        <v>35</v>
      </c>
      <c r="L32" s="19">
        <v>20</v>
      </c>
      <c r="M32" s="19">
        <v>30</v>
      </c>
      <c r="N32" s="19">
        <v>10</v>
      </c>
      <c r="O32" s="19">
        <v>15</v>
      </c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95"/>
      <c r="AZ32" s="19"/>
      <c r="BA32" s="19"/>
      <c r="BB32" s="65">
        <f t="shared" si="2"/>
        <v>6</v>
      </c>
      <c r="BC32" s="107">
        <f>IF(BB32&gt;11,BB32,0)</f>
        <v>0</v>
      </c>
      <c r="BD32" s="6"/>
      <c r="BE32" s="21">
        <f>IF(BB32&gt;11,1,0)</f>
        <v>0</v>
      </c>
      <c r="BF32" s="6"/>
      <c r="BG32" s="29"/>
      <c r="BH32" s="29"/>
      <c r="BI32" s="29"/>
      <c r="BJ32" s="51"/>
    </row>
    <row r="33" spans="1:62" ht="12.75" customHeight="1" x14ac:dyDescent="0.2">
      <c r="A33" s="32">
        <v>5346</v>
      </c>
      <c r="B33" s="54" t="s">
        <v>238</v>
      </c>
      <c r="C33" s="67">
        <v>35</v>
      </c>
      <c r="D33" s="25" t="s">
        <v>163</v>
      </c>
      <c r="E33" s="25" t="s">
        <v>69</v>
      </c>
      <c r="F33" s="33" t="s">
        <v>5</v>
      </c>
      <c r="G33" s="93">
        <f t="shared" si="0"/>
        <v>29</v>
      </c>
      <c r="H33" s="94">
        <f t="shared" si="1"/>
        <v>135</v>
      </c>
      <c r="I33" s="52"/>
      <c r="J33" s="19">
        <v>25</v>
      </c>
      <c r="K33" s="19">
        <v>20</v>
      </c>
      <c r="L33" s="19">
        <v>45</v>
      </c>
      <c r="M33" s="19">
        <v>20</v>
      </c>
      <c r="N33" s="19">
        <v>10</v>
      </c>
      <c r="O33" s="19">
        <v>15</v>
      </c>
      <c r="P33" s="19"/>
      <c r="Q33" s="19"/>
      <c r="R33" s="19"/>
      <c r="S33" s="19"/>
      <c r="T33" s="25"/>
      <c r="U33" s="25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95"/>
      <c r="AZ33" s="19"/>
      <c r="BA33" s="19"/>
      <c r="BB33" s="65">
        <f t="shared" si="2"/>
        <v>6</v>
      </c>
      <c r="BC33" s="107">
        <v>0</v>
      </c>
      <c r="BD33" s="6"/>
      <c r="BE33" s="21">
        <v>0</v>
      </c>
      <c r="BF33" s="6"/>
      <c r="BG33" s="29"/>
      <c r="BH33" s="29"/>
      <c r="BI33" s="29"/>
      <c r="BJ33" s="51"/>
    </row>
    <row r="34" spans="1:62" ht="12.75" customHeight="1" x14ac:dyDescent="0.2">
      <c r="A34" s="32">
        <v>4823</v>
      </c>
      <c r="B34" s="33" t="s">
        <v>155</v>
      </c>
      <c r="C34" s="129">
        <v>35</v>
      </c>
      <c r="D34" s="25" t="s">
        <v>153</v>
      </c>
      <c r="E34" s="25" t="s">
        <v>187</v>
      </c>
      <c r="F34" s="33" t="s">
        <v>5</v>
      </c>
      <c r="G34" s="93">
        <f t="shared" si="0"/>
        <v>30</v>
      </c>
      <c r="H34" s="94">
        <f t="shared" si="1"/>
        <v>130</v>
      </c>
      <c r="I34" s="52"/>
      <c r="J34" s="19">
        <v>40</v>
      </c>
      <c r="K34" s="19">
        <v>50</v>
      </c>
      <c r="L34" s="19"/>
      <c r="M34" s="19"/>
      <c r="N34" s="19">
        <v>25</v>
      </c>
      <c r="O34" s="19">
        <v>15</v>
      </c>
      <c r="P34" s="19"/>
      <c r="Q34" s="19"/>
      <c r="R34" s="19"/>
      <c r="S34" s="19"/>
      <c r="T34" s="25"/>
      <c r="U34" s="25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95"/>
      <c r="AZ34" s="19"/>
      <c r="BA34" s="19"/>
      <c r="BB34" s="65">
        <f t="shared" si="2"/>
        <v>4</v>
      </c>
      <c r="BC34" s="107">
        <v>0</v>
      </c>
      <c r="BD34" s="21"/>
      <c r="BE34" s="21">
        <v>0</v>
      </c>
      <c r="BF34" s="21"/>
      <c r="BG34" s="18"/>
      <c r="BH34" s="18"/>
      <c r="BI34" s="18"/>
      <c r="BJ34" s="51"/>
    </row>
    <row r="35" spans="1:62" s="5" customFormat="1" ht="12.75" customHeight="1" x14ac:dyDescent="0.2">
      <c r="A35" s="32">
        <v>4828</v>
      </c>
      <c r="B35" s="54" t="s">
        <v>155</v>
      </c>
      <c r="C35" s="67">
        <v>35</v>
      </c>
      <c r="D35" s="101" t="s">
        <v>172</v>
      </c>
      <c r="E35" s="101" t="s">
        <v>101</v>
      </c>
      <c r="F35" s="54" t="s">
        <v>5</v>
      </c>
      <c r="G35" s="93">
        <f t="shared" si="0"/>
        <v>31</v>
      </c>
      <c r="H35" s="94">
        <f t="shared" si="1"/>
        <v>130</v>
      </c>
      <c r="I35" s="9"/>
      <c r="J35" s="19"/>
      <c r="K35" s="19"/>
      <c r="L35" s="19">
        <v>30</v>
      </c>
      <c r="M35" s="19">
        <v>40</v>
      </c>
      <c r="N35" s="19">
        <v>25</v>
      </c>
      <c r="O35" s="19">
        <v>35</v>
      </c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5"/>
      <c r="AZ35" s="19"/>
      <c r="BA35" s="19"/>
      <c r="BB35" s="65">
        <f t="shared" si="2"/>
        <v>4</v>
      </c>
      <c r="BC35" s="107">
        <v>0</v>
      </c>
      <c r="BD35" s="6"/>
      <c r="BE35" s="21">
        <v>0</v>
      </c>
      <c r="BF35" s="6"/>
      <c r="BG35" s="29"/>
      <c r="BH35" s="29"/>
      <c r="BI35" s="29"/>
      <c r="BJ35" s="51"/>
    </row>
    <row r="36" spans="1:62" s="5" customFormat="1" ht="12.75" customHeight="1" x14ac:dyDescent="0.2">
      <c r="A36" s="32">
        <v>1450</v>
      </c>
      <c r="B36" s="54" t="s">
        <v>81</v>
      </c>
      <c r="C36" s="67">
        <v>35</v>
      </c>
      <c r="D36" s="101" t="s">
        <v>149</v>
      </c>
      <c r="E36" s="101" t="s">
        <v>139</v>
      </c>
      <c r="F36" s="54" t="s">
        <v>5</v>
      </c>
      <c r="G36" s="93">
        <f t="shared" si="0"/>
        <v>32</v>
      </c>
      <c r="H36" s="94">
        <f t="shared" si="1"/>
        <v>125</v>
      </c>
      <c r="I36" s="52"/>
      <c r="J36" s="19"/>
      <c r="K36" s="19"/>
      <c r="L36" s="19">
        <v>20</v>
      </c>
      <c r="M36" s="19">
        <v>30</v>
      </c>
      <c r="N36" s="19">
        <v>40</v>
      </c>
      <c r="O36" s="19">
        <v>35</v>
      </c>
      <c r="P36" s="19"/>
      <c r="Q36" s="19"/>
      <c r="R36" s="19"/>
      <c r="S36" s="19"/>
      <c r="T36" s="25"/>
      <c r="U36" s="25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95"/>
      <c r="AZ36" s="19"/>
      <c r="BA36" s="19"/>
      <c r="BB36" s="65">
        <f t="shared" si="2"/>
        <v>4</v>
      </c>
      <c r="BC36" s="107">
        <f t="shared" ref="BC36:BC43" si="3">IF(BB36&gt;11,BB36,0)</f>
        <v>0</v>
      </c>
      <c r="BD36" s="6"/>
      <c r="BE36" s="21">
        <f t="shared" ref="BE36:BE43" si="4">IF(BB36&gt;11,1,0)</f>
        <v>0</v>
      </c>
      <c r="BF36" s="6"/>
      <c r="BG36" s="29"/>
      <c r="BH36" s="29"/>
      <c r="BI36" s="29"/>
      <c r="BJ36" s="51"/>
    </row>
    <row r="37" spans="1:62" ht="12.75" customHeight="1" x14ac:dyDescent="0.2">
      <c r="A37" s="32">
        <v>2704</v>
      </c>
      <c r="B37" s="54" t="s">
        <v>85</v>
      </c>
      <c r="C37" s="67">
        <v>35</v>
      </c>
      <c r="D37" s="101" t="s">
        <v>151</v>
      </c>
      <c r="E37" s="101" t="s">
        <v>179</v>
      </c>
      <c r="F37" s="54" t="s">
        <v>5</v>
      </c>
      <c r="G37" s="93">
        <f t="shared" si="0"/>
        <v>33</v>
      </c>
      <c r="H37" s="94">
        <f t="shared" si="1"/>
        <v>125</v>
      </c>
      <c r="I37" s="9"/>
      <c r="J37" s="19">
        <v>10</v>
      </c>
      <c r="K37" s="19">
        <v>15</v>
      </c>
      <c r="L37" s="19">
        <v>15</v>
      </c>
      <c r="M37" s="19">
        <v>20</v>
      </c>
      <c r="N37" s="19">
        <v>40</v>
      </c>
      <c r="O37" s="19">
        <v>25</v>
      </c>
      <c r="P37" s="19"/>
      <c r="Q37" s="19"/>
      <c r="R37" s="19"/>
      <c r="S37" s="19"/>
      <c r="T37" s="25"/>
      <c r="U37" s="25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95"/>
      <c r="AZ37" s="19"/>
      <c r="BA37" s="19"/>
      <c r="BB37" s="65">
        <f t="shared" si="2"/>
        <v>6</v>
      </c>
      <c r="BC37" s="107">
        <f t="shared" si="3"/>
        <v>0</v>
      </c>
      <c r="BD37" s="6"/>
      <c r="BE37" s="21">
        <f t="shared" si="4"/>
        <v>0</v>
      </c>
      <c r="BF37" s="6"/>
      <c r="BG37" s="30"/>
      <c r="BH37" s="30"/>
      <c r="BI37" s="30"/>
      <c r="BJ37" s="51"/>
    </row>
    <row r="38" spans="1:62" s="5" customFormat="1" ht="12.75" customHeight="1" x14ac:dyDescent="0.2">
      <c r="A38" s="32">
        <v>901</v>
      </c>
      <c r="B38" s="54" t="s">
        <v>77</v>
      </c>
      <c r="C38" s="67">
        <v>35</v>
      </c>
      <c r="D38" s="101" t="s">
        <v>28</v>
      </c>
      <c r="E38" s="101" t="s">
        <v>18</v>
      </c>
      <c r="F38" s="54" t="s">
        <v>5</v>
      </c>
      <c r="G38" s="93">
        <f t="shared" si="0"/>
        <v>34</v>
      </c>
      <c r="H38" s="94">
        <f t="shared" si="1"/>
        <v>120</v>
      </c>
      <c r="I38" s="10"/>
      <c r="J38" s="19">
        <v>15</v>
      </c>
      <c r="K38" s="19">
        <v>45</v>
      </c>
      <c r="L38" s="19">
        <v>15</v>
      </c>
      <c r="M38" s="19">
        <v>20</v>
      </c>
      <c r="N38" s="19">
        <v>15</v>
      </c>
      <c r="O38" s="19">
        <v>10</v>
      </c>
      <c r="P38" s="19"/>
      <c r="Q38" s="19"/>
      <c r="R38" s="19"/>
      <c r="S38" s="19"/>
      <c r="T38" s="25"/>
      <c r="U38" s="2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95"/>
      <c r="AZ38" s="19"/>
      <c r="BA38" s="19"/>
      <c r="BB38" s="65">
        <f t="shared" si="2"/>
        <v>6</v>
      </c>
      <c r="BC38" s="107">
        <f t="shared" si="3"/>
        <v>0</v>
      </c>
      <c r="BD38" s="21">
        <f>SUM(BC38:BC61)</f>
        <v>0</v>
      </c>
      <c r="BE38" s="21">
        <f t="shared" si="4"/>
        <v>0</v>
      </c>
      <c r="BF38" s="21">
        <f>SUM(BE38:BE61)</f>
        <v>0</v>
      </c>
      <c r="BG38" s="18"/>
      <c r="BH38" s="18"/>
      <c r="BI38" s="18"/>
      <c r="BJ38" s="51" t="e">
        <f>AVERAGE(BD38/BF38)</f>
        <v>#DIV/0!</v>
      </c>
    </row>
    <row r="39" spans="1:62" s="5" customFormat="1" ht="12.75" customHeight="1" x14ac:dyDescent="0.2">
      <c r="A39" s="32">
        <v>907</v>
      </c>
      <c r="B39" s="54" t="s">
        <v>78</v>
      </c>
      <c r="C39" s="67">
        <v>35</v>
      </c>
      <c r="D39" s="101" t="s">
        <v>31</v>
      </c>
      <c r="E39" s="101" t="s">
        <v>32</v>
      </c>
      <c r="F39" s="54" t="s">
        <v>5</v>
      </c>
      <c r="G39" s="93">
        <f t="shared" si="0"/>
        <v>35</v>
      </c>
      <c r="H39" s="94">
        <f t="shared" si="1"/>
        <v>120</v>
      </c>
      <c r="I39" s="10"/>
      <c r="J39" s="19">
        <v>25</v>
      </c>
      <c r="K39" s="19">
        <v>10</v>
      </c>
      <c r="L39" s="19">
        <v>35</v>
      </c>
      <c r="M39" s="19">
        <v>20</v>
      </c>
      <c r="N39" s="19">
        <v>10</v>
      </c>
      <c r="O39" s="19">
        <v>20</v>
      </c>
      <c r="P39" s="19"/>
      <c r="Q39" s="19"/>
      <c r="R39" s="19"/>
      <c r="S39" s="19"/>
      <c r="T39" s="25"/>
      <c r="U39" s="2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5"/>
      <c r="AZ39" s="19"/>
      <c r="BA39" s="19"/>
      <c r="BB39" s="65">
        <f t="shared" si="2"/>
        <v>6</v>
      </c>
      <c r="BC39" s="107">
        <f t="shared" si="3"/>
        <v>0</v>
      </c>
      <c r="BD39" s="6"/>
      <c r="BE39" s="21">
        <f t="shared" si="4"/>
        <v>0</v>
      </c>
      <c r="BF39" s="6"/>
      <c r="BG39" s="29"/>
      <c r="BH39" s="29"/>
      <c r="BI39" s="29"/>
      <c r="BJ39" s="51"/>
    </row>
    <row r="40" spans="1:62" s="5" customFormat="1" ht="12.75" customHeight="1" x14ac:dyDescent="0.2">
      <c r="A40" s="32">
        <v>1311</v>
      </c>
      <c r="B40" s="54" t="s">
        <v>80</v>
      </c>
      <c r="C40" s="67">
        <v>35</v>
      </c>
      <c r="D40" s="101" t="s">
        <v>138</v>
      </c>
      <c r="E40" s="101" t="s">
        <v>69</v>
      </c>
      <c r="F40" s="54" t="s">
        <v>5</v>
      </c>
      <c r="G40" s="93">
        <f t="shared" si="0"/>
        <v>36</v>
      </c>
      <c r="H40" s="94">
        <f t="shared" si="1"/>
        <v>120</v>
      </c>
      <c r="I40" s="9"/>
      <c r="J40" s="19">
        <v>15</v>
      </c>
      <c r="K40" s="19">
        <v>25</v>
      </c>
      <c r="L40" s="19"/>
      <c r="M40" s="19">
        <v>15</v>
      </c>
      <c r="N40" s="19">
        <v>40</v>
      </c>
      <c r="O40" s="19">
        <v>25</v>
      </c>
      <c r="P40" s="19"/>
      <c r="Q40" s="19"/>
      <c r="R40" s="19"/>
      <c r="S40" s="19"/>
      <c r="T40" s="25"/>
      <c r="U40" s="2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95"/>
      <c r="AZ40" s="19"/>
      <c r="BA40" s="19"/>
      <c r="BB40" s="65">
        <f t="shared" si="2"/>
        <v>5</v>
      </c>
      <c r="BC40" s="107">
        <f t="shared" si="3"/>
        <v>0</v>
      </c>
      <c r="BD40" s="6"/>
      <c r="BE40" s="21">
        <f t="shared" si="4"/>
        <v>0</v>
      </c>
      <c r="BF40" s="6"/>
      <c r="BG40" s="29"/>
      <c r="BH40" s="29"/>
      <c r="BI40" s="29"/>
      <c r="BJ40" s="51"/>
    </row>
    <row r="41" spans="1:62" s="5" customFormat="1" ht="12.75" customHeight="1" x14ac:dyDescent="0.2">
      <c r="A41" s="32">
        <v>2302</v>
      </c>
      <c r="B41" s="54" t="s">
        <v>83</v>
      </c>
      <c r="C41" s="67">
        <v>35</v>
      </c>
      <c r="D41" s="101" t="s">
        <v>53</v>
      </c>
      <c r="E41" s="101" t="s">
        <v>275</v>
      </c>
      <c r="F41" s="54" t="s">
        <v>5</v>
      </c>
      <c r="G41" s="93">
        <f t="shared" si="0"/>
        <v>37</v>
      </c>
      <c r="H41" s="94">
        <f t="shared" si="1"/>
        <v>120</v>
      </c>
      <c r="I41" s="52"/>
      <c r="J41" s="19">
        <v>20</v>
      </c>
      <c r="K41" s="19">
        <v>35</v>
      </c>
      <c r="L41" s="19"/>
      <c r="M41" s="19"/>
      <c r="N41" s="19">
        <v>25</v>
      </c>
      <c r="O41" s="19">
        <v>40</v>
      </c>
      <c r="P41" s="19"/>
      <c r="Q41" s="19"/>
      <c r="R41" s="19"/>
      <c r="S41" s="19"/>
      <c r="T41" s="25"/>
      <c r="U41" s="2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95"/>
      <c r="AZ41" s="19"/>
      <c r="BA41" s="19"/>
      <c r="BB41" s="65">
        <f t="shared" si="2"/>
        <v>4</v>
      </c>
      <c r="BC41" s="107">
        <f t="shared" si="3"/>
        <v>0</v>
      </c>
      <c r="BD41" s="6"/>
      <c r="BE41" s="21">
        <f t="shared" si="4"/>
        <v>0</v>
      </c>
      <c r="BF41" s="6"/>
      <c r="BG41" s="29"/>
      <c r="BH41" s="29"/>
      <c r="BI41" s="29"/>
      <c r="BJ41" s="51"/>
    </row>
    <row r="42" spans="1:62" s="5" customFormat="1" ht="12.75" customHeight="1" x14ac:dyDescent="0.2">
      <c r="A42" s="32">
        <v>2701</v>
      </c>
      <c r="B42" s="54" t="s">
        <v>85</v>
      </c>
      <c r="C42" s="67">
        <v>35</v>
      </c>
      <c r="D42" s="101" t="s">
        <v>48</v>
      </c>
      <c r="E42" s="101" t="s">
        <v>10</v>
      </c>
      <c r="F42" s="54" t="s">
        <v>5</v>
      </c>
      <c r="G42" s="93">
        <f t="shared" si="0"/>
        <v>38</v>
      </c>
      <c r="H42" s="94">
        <f t="shared" si="1"/>
        <v>120</v>
      </c>
      <c r="I42" s="9"/>
      <c r="J42" s="19">
        <v>20</v>
      </c>
      <c r="K42" s="19">
        <v>25</v>
      </c>
      <c r="L42" s="19">
        <v>15</v>
      </c>
      <c r="M42" s="19">
        <v>20</v>
      </c>
      <c r="N42" s="19">
        <v>20</v>
      </c>
      <c r="O42" s="19">
        <v>20</v>
      </c>
      <c r="P42" s="19"/>
      <c r="Q42" s="19"/>
      <c r="R42" s="19"/>
      <c r="S42" s="19"/>
      <c r="T42" s="25"/>
      <c r="U42" s="2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95"/>
      <c r="AZ42" s="19"/>
      <c r="BA42" s="19"/>
      <c r="BB42" s="65">
        <f t="shared" si="2"/>
        <v>6</v>
      </c>
      <c r="BC42" s="107">
        <f t="shared" si="3"/>
        <v>0</v>
      </c>
      <c r="BD42" s="21">
        <f>SUM(BC42:BC46)</f>
        <v>0</v>
      </c>
      <c r="BE42" s="21">
        <f t="shared" si="4"/>
        <v>0</v>
      </c>
      <c r="BF42" s="21">
        <f>SUM(BE42:BE46)</f>
        <v>0</v>
      </c>
      <c r="BG42" s="18"/>
      <c r="BH42" s="18"/>
      <c r="BI42" s="18"/>
      <c r="BJ42" s="51" t="e">
        <f>AVERAGE(BD42/BF42)</f>
        <v>#DIV/0!</v>
      </c>
    </row>
    <row r="43" spans="1:62" s="5" customFormat="1" ht="12.75" customHeight="1" x14ac:dyDescent="0.2">
      <c r="A43" s="32">
        <v>3350</v>
      </c>
      <c r="B43" s="54" t="s">
        <v>286</v>
      </c>
      <c r="C43" s="67">
        <v>35</v>
      </c>
      <c r="D43" s="130" t="s">
        <v>91</v>
      </c>
      <c r="E43" s="130" t="s">
        <v>337</v>
      </c>
      <c r="F43" s="131" t="s">
        <v>9</v>
      </c>
      <c r="G43" s="93">
        <f t="shared" si="0"/>
        <v>39</v>
      </c>
      <c r="H43" s="94">
        <f t="shared" si="1"/>
        <v>120</v>
      </c>
      <c r="I43" s="52"/>
      <c r="J43" s="19">
        <v>10</v>
      </c>
      <c r="K43" s="19">
        <v>40</v>
      </c>
      <c r="L43" s="19">
        <v>15</v>
      </c>
      <c r="M43" s="19">
        <v>20</v>
      </c>
      <c r="N43" s="19">
        <v>20</v>
      </c>
      <c r="O43" s="19">
        <v>15</v>
      </c>
      <c r="P43" s="19"/>
      <c r="Q43" s="19"/>
      <c r="R43" s="19"/>
      <c r="S43" s="19"/>
      <c r="T43" s="25"/>
      <c r="U43" s="2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95"/>
      <c r="AZ43" s="19"/>
      <c r="BA43" s="19"/>
      <c r="BB43" s="65">
        <f t="shared" si="2"/>
        <v>6</v>
      </c>
      <c r="BC43" s="107">
        <f t="shared" si="3"/>
        <v>0</v>
      </c>
      <c r="BD43" s="6"/>
      <c r="BE43" s="21">
        <f t="shared" si="4"/>
        <v>0</v>
      </c>
      <c r="BF43" s="6"/>
      <c r="BG43" s="29"/>
      <c r="BH43" s="29"/>
      <c r="BI43" s="29"/>
      <c r="BJ43" s="51"/>
    </row>
    <row r="44" spans="1:62" s="5" customFormat="1" ht="12.75" customHeight="1" x14ac:dyDescent="0.2">
      <c r="A44" s="32">
        <v>5351</v>
      </c>
      <c r="B44" s="54" t="s">
        <v>238</v>
      </c>
      <c r="C44" s="67">
        <v>35</v>
      </c>
      <c r="D44" s="101" t="s">
        <v>235</v>
      </c>
      <c r="E44" s="101" t="s">
        <v>13</v>
      </c>
      <c r="F44" s="54" t="s">
        <v>5</v>
      </c>
      <c r="G44" s="93">
        <f t="shared" si="0"/>
        <v>40</v>
      </c>
      <c r="H44" s="94">
        <f t="shared" si="1"/>
        <v>115</v>
      </c>
      <c r="I44" s="52"/>
      <c r="J44" s="19">
        <v>20</v>
      </c>
      <c r="K44" s="19">
        <v>20</v>
      </c>
      <c r="L44" s="19">
        <v>25</v>
      </c>
      <c r="M44" s="19">
        <v>20</v>
      </c>
      <c r="N44" s="19">
        <v>15</v>
      </c>
      <c r="O44" s="19">
        <v>15</v>
      </c>
      <c r="P44" s="19"/>
      <c r="Q44" s="19"/>
      <c r="R44" s="19"/>
      <c r="S44" s="19"/>
      <c r="T44" s="25"/>
      <c r="U44" s="2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95"/>
      <c r="AZ44" s="19"/>
      <c r="BA44" s="19"/>
      <c r="BB44" s="65">
        <f t="shared" si="2"/>
        <v>6</v>
      </c>
      <c r="BC44" s="107">
        <v>0</v>
      </c>
      <c r="BD44" s="43"/>
      <c r="BE44" s="21">
        <v>0</v>
      </c>
      <c r="BF44" s="43"/>
      <c r="BG44" s="42"/>
      <c r="BH44" s="42"/>
      <c r="BI44" s="42"/>
      <c r="BJ44" s="51"/>
    </row>
    <row r="45" spans="1:62" s="5" customFormat="1" ht="12.75" customHeight="1" x14ac:dyDescent="0.2">
      <c r="A45" s="32">
        <v>4018</v>
      </c>
      <c r="B45" s="54" t="s">
        <v>106</v>
      </c>
      <c r="C45" s="67">
        <v>22</v>
      </c>
      <c r="D45" s="101" t="s">
        <v>55</v>
      </c>
      <c r="E45" s="101" t="s">
        <v>43</v>
      </c>
      <c r="F45" s="54" t="s">
        <v>5</v>
      </c>
      <c r="G45" s="93">
        <f t="shared" si="0"/>
        <v>41</v>
      </c>
      <c r="H45" s="94">
        <f t="shared" si="1"/>
        <v>110</v>
      </c>
      <c r="I45" s="9"/>
      <c r="J45" s="19">
        <v>25</v>
      </c>
      <c r="K45" s="19">
        <v>40</v>
      </c>
      <c r="L45" s="19">
        <v>25</v>
      </c>
      <c r="M45" s="19">
        <v>20</v>
      </c>
      <c r="N45" s="19"/>
      <c r="O45" s="19"/>
      <c r="P45" s="19"/>
      <c r="Q45" s="19"/>
      <c r="R45" s="19"/>
      <c r="S45" s="19"/>
      <c r="T45" s="25"/>
      <c r="U45" s="2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95"/>
      <c r="AZ45" s="19"/>
      <c r="BA45" s="19"/>
      <c r="BB45" s="65">
        <f t="shared" si="2"/>
        <v>4</v>
      </c>
      <c r="BC45" s="107">
        <v>0</v>
      </c>
      <c r="BD45" s="16"/>
      <c r="BE45" s="21">
        <v>0</v>
      </c>
      <c r="BF45" s="16"/>
      <c r="BG45" s="18"/>
      <c r="BH45" s="18"/>
      <c r="BI45" s="18"/>
      <c r="BJ45" s="51"/>
    </row>
    <row r="46" spans="1:62" s="5" customFormat="1" ht="12.75" customHeight="1" x14ac:dyDescent="0.2">
      <c r="A46" s="32">
        <v>4803</v>
      </c>
      <c r="B46" s="54" t="s">
        <v>155</v>
      </c>
      <c r="C46" s="67">
        <v>35</v>
      </c>
      <c r="D46" s="101" t="s">
        <v>146</v>
      </c>
      <c r="E46" s="101" t="s">
        <v>135</v>
      </c>
      <c r="F46" s="54" t="s">
        <v>5</v>
      </c>
      <c r="G46" s="93">
        <f t="shared" si="0"/>
        <v>42</v>
      </c>
      <c r="H46" s="94">
        <f t="shared" si="1"/>
        <v>110</v>
      </c>
      <c r="I46" s="52"/>
      <c r="J46" s="19"/>
      <c r="K46" s="19"/>
      <c r="L46" s="19">
        <v>40</v>
      </c>
      <c r="M46" s="19">
        <v>20</v>
      </c>
      <c r="N46" s="19">
        <v>25</v>
      </c>
      <c r="O46" s="19">
        <v>25</v>
      </c>
      <c r="P46" s="19"/>
      <c r="Q46" s="19"/>
      <c r="R46" s="19"/>
      <c r="S46" s="19"/>
      <c r="T46" s="25"/>
      <c r="U46" s="2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95"/>
      <c r="AZ46" s="19"/>
      <c r="BA46" s="19"/>
      <c r="BB46" s="65">
        <f t="shared" si="2"/>
        <v>4</v>
      </c>
      <c r="BC46" s="107">
        <v>0</v>
      </c>
      <c r="BD46" s="6"/>
      <c r="BE46" s="21">
        <v>0</v>
      </c>
      <c r="BF46" s="6"/>
      <c r="BG46" s="30"/>
      <c r="BH46" s="30"/>
      <c r="BI46" s="30"/>
      <c r="BJ46" s="51"/>
    </row>
    <row r="47" spans="1:62" s="5" customFormat="1" ht="12.75" customHeight="1" x14ac:dyDescent="0.2">
      <c r="A47" s="32">
        <v>1168</v>
      </c>
      <c r="B47" s="54" t="s">
        <v>272</v>
      </c>
      <c r="C47" s="67">
        <v>35</v>
      </c>
      <c r="D47" s="101" t="s">
        <v>273</v>
      </c>
      <c r="E47" s="101" t="s">
        <v>6</v>
      </c>
      <c r="F47" s="54" t="s">
        <v>5</v>
      </c>
      <c r="G47" s="93">
        <f t="shared" si="0"/>
        <v>43</v>
      </c>
      <c r="H47" s="94">
        <f t="shared" si="1"/>
        <v>105</v>
      </c>
      <c r="I47" s="9"/>
      <c r="J47" s="19">
        <v>35</v>
      </c>
      <c r="K47" s="19">
        <v>30</v>
      </c>
      <c r="L47" s="19">
        <v>20</v>
      </c>
      <c r="M47" s="19">
        <v>20</v>
      </c>
      <c r="N47" s="19"/>
      <c r="O47" s="19"/>
      <c r="P47" s="19"/>
      <c r="Q47" s="19"/>
      <c r="R47" s="19"/>
      <c r="S47" s="19"/>
      <c r="T47" s="25"/>
      <c r="U47" s="2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95"/>
      <c r="AZ47" s="19"/>
      <c r="BA47" s="19"/>
      <c r="BB47" s="65">
        <f t="shared" si="2"/>
        <v>4</v>
      </c>
      <c r="BC47" s="107">
        <f>IF(BB47&gt;11,BB47,0)</f>
        <v>0</v>
      </c>
      <c r="BD47" s="6"/>
      <c r="BE47" s="21">
        <f>IF(BB47&gt;11,1,0)</f>
        <v>0</v>
      </c>
      <c r="BF47" s="6"/>
      <c r="BG47" s="29"/>
      <c r="BH47" s="29"/>
      <c r="BI47" s="18"/>
      <c r="BJ47" s="51"/>
    </row>
    <row r="48" spans="1:62" ht="12.75" customHeight="1" x14ac:dyDescent="0.2">
      <c r="A48" s="32">
        <v>1308</v>
      </c>
      <c r="B48" s="54" t="s">
        <v>80</v>
      </c>
      <c r="C48" s="67">
        <v>35</v>
      </c>
      <c r="D48" s="101" t="s">
        <v>40</v>
      </c>
      <c r="E48" s="101" t="s">
        <v>13</v>
      </c>
      <c r="F48" s="54" t="s">
        <v>5</v>
      </c>
      <c r="G48" s="93">
        <f t="shared" si="0"/>
        <v>44</v>
      </c>
      <c r="H48" s="94">
        <f t="shared" si="1"/>
        <v>105</v>
      </c>
      <c r="I48" s="9"/>
      <c r="J48" s="19">
        <v>20</v>
      </c>
      <c r="K48" s="19">
        <v>15</v>
      </c>
      <c r="L48" s="19">
        <v>15</v>
      </c>
      <c r="M48" s="19">
        <v>15</v>
      </c>
      <c r="N48" s="19">
        <v>25</v>
      </c>
      <c r="O48" s="19">
        <v>15</v>
      </c>
      <c r="P48" s="19"/>
      <c r="Q48" s="19"/>
      <c r="R48" s="19"/>
      <c r="S48" s="19"/>
      <c r="T48" s="25"/>
      <c r="U48" s="2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95"/>
      <c r="AZ48" s="19"/>
      <c r="BA48" s="19"/>
      <c r="BB48" s="65">
        <f t="shared" si="2"/>
        <v>6</v>
      </c>
      <c r="BC48" s="107">
        <f>IF(BB48&gt;11,BB48,0)</f>
        <v>0</v>
      </c>
      <c r="BD48" s="6"/>
      <c r="BE48" s="21">
        <f>IF(BB48&gt;11,1,0)</f>
        <v>0</v>
      </c>
      <c r="BF48" s="6"/>
      <c r="BG48" s="30"/>
      <c r="BH48" s="30"/>
      <c r="BI48" s="30"/>
      <c r="BJ48" s="51"/>
    </row>
    <row r="49" spans="1:62" s="5" customFormat="1" ht="12.75" customHeight="1" x14ac:dyDescent="0.2">
      <c r="A49" s="32">
        <v>2402</v>
      </c>
      <c r="B49" s="54" t="s">
        <v>84</v>
      </c>
      <c r="C49" s="67">
        <v>35</v>
      </c>
      <c r="D49" s="101" t="s">
        <v>35</v>
      </c>
      <c r="E49" s="101" t="s">
        <v>25</v>
      </c>
      <c r="F49" s="54" t="s">
        <v>5</v>
      </c>
      <c r="G49" s="93">
        <f t="shared" si="0"/>
        <v>45</v>
      </c>
      <c r="H49" s="94">
        <f t="shared" si="1"/>
        <v>105</v>
      </c>
      <c r="I49" s="9"/>
      <c r="J49" s="19">
        <v>30</v>
      </c>
      <c r="K49" s="19">
        <v>25</v>
      </c>
      <c r="L49" s="19">
        <v>40</v>
      </c>
      <c r="M49" s="19">
        <v>10</v>
      </c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5"/>
      <c r="AZ49" s="19"/>
      <c r="BA49" s="19"/>
      <c r="BB49" s="65">
        <f t="shared" si="2"/>
        <v>4</v>
      </c>
      <c r="BC49" s="107">
        <f>IF(BB49&gt;11,BB49,0)</f>
        <v>0</v>
      </c>
      <c r="BD49" s="21">
        <f>SUM(BC49:BC54)</f>
        <v>0</v>
      </c>
      <c r="BE49" s="21">
        <f>IF(BB49&gt;11,1,0)</f>
        <v>0</v>
      </c>
      <c r="BF49" s="21">
        <f>SUM(BE49:BE54)</f>
        <v>0</v>
      </c>
      <c r="BG49" s="18"/>
      <c r="BH49" s="18"/>
      <c r="BI49" s="18"/>
      <c r="BJ49" s="51" t="e">
        <f>AVERAGE(BD49/BF49)</f>
        <v>#DIV/0!</v>
      </c>
    </row>
    <row r="50" spans="1:62" s="5" customFormat="1" ht="12.75" customHeight="1" x14ac:dyDescent="0.2">
      <c r="A50" s="32">
        <v>3540</v>
      </c>
      <c r="B50" s="54" t="s">
        <v>279</v>
      </c>
      <c r="C50" s="67">
        <v>35</v>
      </c>
      <c r="D50" s="101" t="s">
        <v>280</v>
      </c>
      <c r="E50" s="101" t="s">
        <v>21</v>
      </c>
      <c r="F50" s="54" t="s">
        <v>5</v>
      </c>
      <c r="G50" s="93">
        <f t="shared" si="0"/>
        <v>46</v>
      </c>
      <c r="H50" s="94">
        <f t="shared" si="1"/>
        <v>105</v>
      </c>
      <c r="I50" s="9"/>
      <c r="J50" s="19">
        <v>25</v>
      </c>
      <c r="K50" s="19">
        <v>20</v>
      </c>
      <c r="L50" s="19">
        <v>15</v>
      </c>
      <c r="M50" s="19">
        <v>20</v>
      </c>
      <c r="N50" s="19">
        <v>10</v>
      </c>
      <c r="O50" s="19">
        <v>15</v>
      </c>
      <c r="P50" s="19"/>
      <c r="Q50" s="19"/>
      <c r="R50" s="19"/>
      <c r="S50" s="19"/>
      <c r="T50" s="25"/>
      <c r="U50" s="2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95"/>
      <c r="AZ50" s="19"/>
      <c r="BA50" s="19"/>
      <c r="BB50" s="65">
        <f t="shared" si="2"/>
        <v>6</v>
      </c>
      <c r="BC50" s="107">
        <v>0</v>
      </c>
      <c r="BD50" s="6"/>
      <c r="BE50" s="21">
        <v>0</v>
      </c>
      <c r="BF50" s="6"/>
      <c r="BG50" s="30"/>
      <c r="BH50" s="30"/>
      <c r="BI50" s="30"/>
      <c r="BJ50" s="51"/>
    </row>
    <row r="51" spans="1:62" s="5" customFormat="1" ht="12.75" customHeight="1" x14ac:dyDescent="0.2">
      <c r="A51" s="32">
        <v>5101</v>
      </c>
      <c r="B51" s="54" t="s">
        <v>206</v>
      </c>
      <c r="C51" s="67">
        <v>35</v>
      </c>
      <c r="D51" s="101" t="s">
        <v>207</v>
      </c>
      <c r="E51" s="101" t="s">
        <v>188</v>
      </c>
      <c r="F51" s="54" t="s">
        <v>5</v>
      </c>
      <c r="G51" s="93">
        <f t="shared" si="0"/>
        <v>47</v>
      </c>
      <c r="H51" s="94">
        <f t="shared" si="1"/>
        <v>105</v>
      </c>
      <c r="I51" s="9"/>
      <c r="J51" s="19"/>
      <c r="K51" s="19"/>
      <c r="L51" s="19">
        <v>35</v>
      </c>
      <c r="M51" s="19">
        <v>40</v>
      </c>
      <c r="N51" s="19">
        <v>15</v>
      </c>
      <c r="O51" s="19">
        <v>15</v>
      </c>
      <c r="P51" s="19"/>
      <c r="Q51" s="19"/>
      <c r="R51" s="19"/>
      <c r="S51" s="19"/>
      <c r="T51" s="25"/>
      <c r="U51" s="25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95"/>
      <c r="AZ51" s="19"/>
      <c r="BA51" s="19"/>
      <c r="BB51" s="65">
        <f t="shared" si="2"/>
        <v>4</v>
      </c>
      <c r="BC51" s="107">
        <v>0</v>
      </c>
      <c r="BD51" s="21">
        <v>0</v>
      </c>
      <c r="BE51" s="21">
        <v>0</v>
      </c>
      <c r="BF51" s="21">
        <v>0</v>
      </c>
      <c r="BG51" s="18"/>
      <c r="BH51" s="18"/>
      <c r="BI51" s="18"/>
      <c r="BJ51" s="51" t="e">
        <v>#DIV/0!</v>
      </c>
    </row>
    <row r="52" spans="1:62" s="5" customFormat="1" ht="12.75" customHeight="1" x14ac:dyDescent="0.2">
      <c r="A52" s="32">
        <v>2706</v>
      </c>
      <c r="B52" s="54" t="s">
        <v>277</v>
      </c>
      <c r="C52" s="67">
        <v>35</v>
      </c>
      <c r="D52" s="101" t="s">
        <v>301</v>
      </c>
      <c r="E52" s="101" t="s">
        <v>7</v>
      </c>
      <c r="F52" s="54" t="s">
        <v>5</v>
      </c>
      <c r="G52" s="93">
        <f t="shared" si="0"/>
        <v>48</v>
      </c>
      <c r="H52" s="94">
        <f t="shared" si="1"/>
        <v>100</v>
      </c>
      <c r="I52" s="52"/>
      <c r="J52" s="19">
        <v>10</v>
      </c>
      <c r="K52" s="19">
        <v>15</v>
      </c>
      <c r="L52" s="19">
        <v>15</v>
      </c>
      <c r="M52" s="19">
        <v>20</v>
      </c>
      <c r="N52" s="19">
        <v>20</v>
      </c>
      <c r="O52" s="19">
        <v>20</v>
      </c>
      <c r="P52" s="19"/>
      <c r="Q52" s="19"/>
      <c r="R52" s="19"/>
      <c r="S52" s="19"/>
      <c r="T52" s="25"/>
      <c r="U52" s="25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95"/>
      <c r="AZ52" s="19"/>
      <c r="BA52" s="19"/>
      <c r="BB52" s="65">
        <f t="shared" si="2"/>
        <v>6</v>
      </c>
      <c r="BC52" s="107">
        <f>IF(BB52&gt;11,BB52,0)</f>
        <v>0</v>
      </c>
      <c r="BD52" s="6"/>
      <c r="BE52" s="21">
        <f>IF(BB52&gt;11,1,0)</f>
        <v>0</v>
      </c>
      <c r="BF52" s="6"/>
      <c r="BG52" s="18"/>
      <c r="BH52" s="18"/>
      <c r="BI52" s="18"/>
      <c r="BJ52" s="51"/>
    </row>
    <row r="53" spans="1:62" s="5" customFormat="1" ht="12.75" customHeight="1" x14ac:dyDescent="0.2">
      <c r="A53" s="32">
        <v>4051</v>
      </c>
      <c r="B53" s="54" t="s">
        <v>106</v>
      </c>
      <c r="C53" s="67">
        <v>22</v>
      </c>
      <c r="D53" s="101" t="s">
        <v>137</v>
      </c>
      <c r="E53" s="101" t="s">
        <v>34</v>
      </c>
      <c r="F53" s="54" t="s">
        <v>5</v>
      </c>
      <c r="G53" s="93">
        <f t="shared" si="0"/>
        <v>49</v>
      </c>
      <c r="H53" s="94">
        <f t="shared" si="1"/>
        <v>100</v>
      </c>
      <c r="I53" s="9"/>
      <c r="J53" s="19">
        <v>25</v>
      </c>
      <c r="K53" s="19">
        <v>40</v>
      </c>
      <c r="L53" s="19">
        <v>10</v>
      </c>
      <c r="M53" s="19">
        <v>25</v>
      </c>
      <c r="N53" s="19"/>
      <c r="O53" s="19"/>
      <c r="P53" s="19"/>
      <c r="Q53" s="19"/>
      <c r="R53" s="19"/>
      <c r="S53" s="19"/>
      <c r="T53" s="25"/>
      <c r="U53" s="25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5"/>
      <c r="AZ53" s="19"/>
      <c r="BA53" s="19"/>
      <c r="BB53" s="65">
        <f t="shared" si="2"/>
        <v>4</v>
      </c>
      <c r="BC53" s="107">
        <v>0</v>
      </c>
      <c r="BD53" s="6"/>
      <c r="BE53" s="21">
        <v>0</v>
      </c>
      <c r="BF53" s="6"/>
      <c r="BG53" s="29"/>
      <c r="BH53" s="29"/>
      <c r="BI53" s="29"/>
      <c r="BJ53" s="51"/>
    </row>
    <row r="54" spans="1:62" s="5" customFormat="1" ht="12.75" customHeight="1" x14ac:dyDescent="0.2">
      <c r="A54" s="32">
        <v>4805</v>
      </c>
      <c r="B54" s="54" t="s">
        <v>155</v>
      </c>
      <c r="C54" s="67">
        <v>35</v>
      </c>
      <c r="D54" s="101" t="s">
        <v>147</v>
      </c>
      <c r="E54" s="101" t="s">
        <v>21</v>
      </c>
      <c r="F54" s="54" t="s">
        <v>5</v>
      </c>
      <c r="G54" s="93">
        <f t="shared" si="0"/>
        <v>50</v>
      </c>
      <c r="H54" s="94">
        <f t="shared" si="1"/>
        <v>100</v>
      </c>
      <c r="I54" s="52"/>
      <c r="J54" s="19"/>
      <c r="K54" s="19"/>
      <c r="L54" s="19">
        <v>40</v>
      </c>
      <c r="M54" s="19">
        <v>25</v>
      </c>
      <c r="N54" s="19"/>
      <c r="O54" s="19">
        <v>35</v>
      </c>
      <c r="P54" s="19"/>
      <c r="Q54" s="19"/>
      <c r="R54" s="19"/>
      <c r="S54" s="19"/>
      <c r="T54" s="25"/>
      <c r="U54" s="25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95"/>
      <c r="AZ54" s="19"/>
      <c r="BA54" s="19"/>
      <c r="BB54" s="65">
        <f t="shared" si="2"/>
        <v>3</v>
      </c>
      <c r="BC54" s="107">
        <v>0</v>
      </c>
      <c r="BD54" s="6"/>
      <c r="BE54" s="21">
        <v>0</v>
      </c>
      <c r="BF54" s="6"/>
      <c r="BG54" s="29"/>
      <c r="BH54" s="29"/>
      <c r="BI54" s="29"/>
      <c r="BJ54" s="51"/>
    </row>
    <row r="55" spans="1:62" s="5" customFormat="1" ht="12.75" customHeight="1" x14ac:dyDescent="0.2">
      <c r="A55" s="32">
        <v>5350</v>
      </c>
      <c r="B55" s="54" t="s">
        <v>238</v>
      </c>
      <c r="C55" s="67">
        <v>35</v>
      </c>
      <c r="D55" s="130" t="s">
        <v>233</v>
      </c>
      <c r="E55" s="130" t="s">
        <v>234</v>
      </c>
      <c r="F55" s="131" t="s">
        <v>9</v>
      </c>
      <c r="G55" s="93">
        <f t="shared" si="0"/>
        <v>51</v>
      </c>
      <c r="H55" s="94">
        <f t="shared" si="1"/>
        <v>100</v>
      </c>
      <c r="I55" s="52"/>
      <c r="J55" s="19">
        <v>20</v>
      </c>
      <c r="K55" s="19">
        <v>20</v>
      </c>
      <c r="L55" s="19">
        <v>10</v>
      </c>
      <c r="M55" s="19">
        <v>20</v>
      </c>
      <c r="N55" s="19">
        <v>15</v>
      </c>
      <c r="O55" s="19">
        <v>15</v>
      </c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95"/>
      <c r="AZ55" s="19"/>
      <c r="BA55" s="19"/>
      <c r="BB55" s="65">
        <f t="shared" si="2"/>
        <v>6</v>
      </c>
      <c r="BC55" s="107">
        <v>0</v>
      </c>
      <c r="BD55" s="6"/>
      <c r="BE55" s="21">
        <v>0</v>
      </c>
      <c r="BF55" s="6"/>
      <c r="BG55" s="29"/>
      <c r="BH55" s="29"/>
      <c r="BI55" s="29"/>
      <c r="BJ55" s="51"/>
    </row>
    <row r="56" spans="1:62" s="5" customFormat="1" ht="12.75" customHeight="1" x14ac:dyDescent="0.2">
      <c r="A56" s="32">
        <v>930</v>
      </c>
      <c r="B56" s="54" t="s">
        <v>77</v>
      </c>
      <c r="C56" s="67">
        <v>35</v>
      </c>
      <c r="D56" s="130" t="s">
        <v>31</v>
      </c>
      <c r="E56" s="130" t="s">
        <v>173</v>
      </c>
      <c r="F56" s="131" t="s">
        <v>9</v>
      </c>
      <c r="G56" s="93">
        <f t="shared" si="0"/>
        <v>52</v>
      </c>
      <c r="H56" s="94">
        <f t="shared" si="1"/>
        <v>95</v>
      </c>
      <c r="I56" s="10"/>
      <c r="J56" s="19">
        <v>25</v>
      </c>
      <c r="K56" s="19">
        <v>10</v>
      </c>
      <c r="L56" s="19">
        <v>10</v>
      </c>
      <c r="M56" s="19">
        <v>20</v>
      </c>
      <c r="N56" s="19">
        <v>10</v>
      </c>
      <c r="O56" s="19">
        <v>20</v>
      </c>
      <c r="P56" s="19"/>
      <c r="Q56" s="19"/>
      <c r="R56" s="19"/>
      <c r="S56" s="19"/>
      <c r="T56" s="25"/>
      <c r="U56" s="25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5"/>
      <c r="AZ56" s="19"/>
      <c r="BA56" s="19"/>
      <c r="BB56" s="65">
        <f t="shared" si="2"/>
        <v>6</v>
      </c>
      <c r="BC56" s="107">
        <f>IF(BB56&gt;11,BB56,0)</f>
        <v>0</v>
      </c>
      <c r="BD56" s="6"/>
      <c r="BE56" s="21">
        <f>IF(BB56&gt;11,1,0)</f>
        <v>0</v>
      </c>
      <c r="BF56" s="6"/>
      <c r="BG56" s="30"/>
      <c r="BH56" s="30"/>
      <c r="BI56" s="30"/>
      <c r="BJ56" s="51"/>
    </row>
    <row r="57" spans="1:62" s="5" customFormat="1" ht="12.75" customHeight="1" x14ac:dyDescent="0.2">
      <c r="A57" s="32">
        <v>1167</v>
      </c>
      <c r="B57" s="54" t="s">
        <v>268</v>
      </c>
      <c r="C57" s="67">
        <v>35</v>
      </c>
      <c r="D57" s="101" t="s">
        <v>271</v>
      </c>
      <c r="E57" s="101" t="s">
        <v>16</v>
      </c>
      <c r="F57" s="54" t="s">
        <v>5</v>
      </c>
      <c r="G57" s="93">
        <f t="shared" si="0"/>
        <v>53</v>
      </c>
      <c r="H57" s="94">
        <f t="shared" si="1"/>
        <v>95</v>
      </c>
      <c r="I57" s="9"/>
      <c r="J57" s="19">
        <v>35</v>
      </c>
      <c r="K57" s="19">
        <v>30</v>
      </c>
      <c r="L57" s="19">
        <v>10</v>
      </c>
      <c r="M57" s="19">
        <v>20</v>
      </c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5"/>
      <c r="AZ57" s="19"/>
      <c r="BA57" s="19"/>
      <c r="BB57" s="65">
        <f t="shared" si="2"/>
        <v>4</v>
      </c>
      <c r="BC57" s="107">
        <f>IF(BB57&gt;11,BB57,0)</f>
        <v>0</v>
      </c>
      <c r="BD57" s="6"/>
      <c r="BE57" s="21">
        <f>IF(BB57&gt;11,1,0)</f>
        <v>0</v>
      </c>
      <c r="BF57" s="6"/>
      <c r="BG57" s="29"/>
      <c r="BH57" s="29"/>
      <c r="BI57" s="29"/>
      <c r="BJ57" s="51"/>
    </row>
    <row r="58" spans="1:62" s="5" customFormat="1" ht="12.75" customHeight="1" x14ac:dyDescent="0.2">
      <c r="A58" s="32">
        <v>1310</v>
      </c>
      <c r="B58" s="54" t="s">
        <v>80</v>
      </c>
      <c r="C58" s="67">
        <v>35</v>
      </c>
      <c r="D58" s="101" t="s">
        <v>91</v>
      </c>
      <c r="E58" s="101" t="s">
        <v>92</v>
      </c>
      <c r="F58" s="54" t="s">
        <v>9</v>
      </c>
      <c r="G58" s="93">
        <f t="shared" si="0"/>
        <v>54</v>
      </c>
      <c r="H58" s="94">
        <f t="shared" si="1"/>
        <v>95</v>
      </c>
      <c r="I58" s="9"/>
      <c r="J58" s="19">
        <v>15</v>
      </c>
      <c r="K58" s="19">
        <v>25</v>
      </c>
      <c r="L58" s="19"/>
      <c r="M58" s="19">
        <v>20</v>
      </c>
      <c r="N58" s="19">
        <v>20</v>
      </c>
      <c r="O58" s="19">
        <v>15</v>
      </c>
      <c r="P58" s="19"/>
      <c r="Q58" s="19"/>
      <c r="R58" s="19"/>
      <c r="S58" s="19"/>
      <c r="T58" s="25"/>
      <c r="U58" s="25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95"/>
      <c r="AZ58" s="19"/>
      <c r="BA58" s="19"/>
      <c r="BB58" s="65">
        <f t="shared" si="2"/>
        <v>5</v>
      </c>
      <c r="BC58" s="107">
        <f>IF(BB58&gt;11,BB58,0)</f>
        <v>0</v>
      </c>
      <c r="BD58" s="6"/>
      <c r="BE58" s="21">
        <f>IF(BB58&gt;11,1,0)</f>
        <v>0</v>
      </c>
      <c r="BF58" s="6"/>
      <c r="BG58" s="18"/>
      <c r="BH58" s="18"/>
      <c r="BI58" s="18"/>
      <c r="BJ58" s="51"/>
    </row>
    <row r="59" spans="1:62" s="5" customFormat="1" ht="12.75" customHeight="1" x14ac:dyDescent="0.2">
      <c r="A59" s="32">
        <v>2316</v>
      </c>
      <c r="B59" s="54" t="s">
        <v>83</v>
      </c>
      <c r="C59" s="67">
        <v>35</v>
      </c>
      <c r="D59" s="101" t="s">
        <v>36</v>
      </c>
      <c r="E59" s="101" t="s">
        <v>93</v>
      </c>
      <c r="F59" s="54" t="s">
        <v>9</v>
      </c>
      <c r="G59" s="93">
        <f t="shared" si="0"/>
        <v>55</v>
      </c>
      <c r="H59" s="94">
        <f t="shared" si="1"/>
        <v>95</v>
      </c>
      <c r="I59" s="52"/>
      <c r="J59" s="19">
        <v>15</v>
      </c>
      <c r="K59" s="19">
        <v>20</v>
      </c>
      <c r="L59" s="19"/>
      <c r="M59" s="19"/>
      <c r="N59" s="19">
        <v>30</v>
      </c>
      <c r="O59" s="19">
        <v>30</v>
      </c>
      <c r="P59" s="19"/>
      <c r="Q59" s="19"/>
      <c r="R59" s="19"/>
      <c r="S59" s="19"/>
      <c r="T59" s="25"/>
      <c r="U59" s="25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5"/>
      <c r="AZ59" s="19"/>
      <c r="BA59" s="19"/>
      <c r="BB59" s="65">
        <f t="shared" si="2"/>
        <v>4</v>
      </c>
      <c r="BC59" s="107">
        <f>IF(BB59&gt;11,BB59,0)</f>
        <v>0</v>
      </c>
      <c r="BD59" s="6"/>
      <c r="BE59" s="21">
        <f>IF(BB59&gt;11,1,0)</f>
        <v>0</v>
      </c>
      <c r="BF59" s="6"/>
      <c r="BG59" s="29"/>
      <c r="BH59" s="29"/>
      <c r="BI59" s="29"/>
      <c r="BJ59" s="51"/>
    </row>
    <row r="60" spans="1:62" s="5" customFormat="1" ht="12.75" customHeight="1" x14ac:dyDescent="0.2">
      <c r="A60" s="32">
        <v>2443</v>
      </c>
      <c r="B60" s="54" t="s">
        <v>84</v>
      </c>
      <c r="C60" s="67">
        <v>35</v>
      </c>
      <c r="D60" s="101" t="s">
        <v>199</v>
      </c>
      <c r="E60" s="101" t="s">
        <v>200</v>
      </c>
      <c r="F60" s="54" t="s">
        <v>5</v>
      </c>
      <c r="G60" s="93">
        <f t="shared" si="0"/>
        <v>56</v>
      </c>
      <c r="H60" s="94">
        <f t="shared" si="1"/>
        <v>95</v>
      </c>
      <c r="I60" s="9"/>
      <c r="J60" s="19">
        <v>30</v>
      </c>
      <c r="K60" s="19">
        <v>25</v>
      </c>
      <c r="L60" s="19">
        <v>25</v>
      </c>
      <c r="M60" s="19">
        <v>15</v>
      </c>
      <c r="N60" s="19"/>
      <c r="O60" s="19"/>
      <c r="P60" s="19"/>
      <c r="Q60" s="19"/>
      <c r="R60" s="19"/>
      <c r="S60" s="19"/>
      <c r="T60" s="25"/>
      <c r="U60" s="25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95"/>
      <c r="AZ60" s="19"/>
      <c r="BA60" s="19"/>
      <c r="BB60" s="65">
        <f t="shared" si="2"/>
        <v>4</v>
      </c>
      <c r="BC60" s="107">
        <f>IF(BB60&gt;11,BB60,0)</f>
        <v>0</v>
      </c>
      <c r="BD60" s="6"/>
      <c r="BE60" s="21">
        <f>IF(BB60&gt;11,1,0)</f>
        <v>0</v>
      </c>
      <c r="BF60" s="6"/>
      <c r="BG60" s="29"/>
      <c r="BH60" s="29"/>
      <c r="BI60" s="29"/>
      <c r="BJ60" s="51"/>
    </row>
    <row r="61" spans="1:62" s="5" customFormat="1" ht="12.75" customHeight="1" x14ac:dyDescent="0.2">
      <c r="A61" s="32">
        <v>4534</v>
      </c>
      <c r="B61" s="54" t="s">
        <v>154</v>
      </c>
      <c r="C61" s="67">
        <v>35</v>
      </c>
      <c r="D61" s="101" t="s">
        <v>305</v>
      </c>
      <c r="E61" s="101" t="s">
        <v>177</v>
      </c>
      <c r="F61" s="54" t="s">
        <v>5</v>
      </c>
      <c r="G61" s="93">
        <f t="shared" si="0"/>
        <v>57</v>
      </c>
      <c r="H61" s="94">
        <f t="shared" si="1"/>
        <v>95</v>
      </c>
      <c r="I61" s="52"/>
      <c r="J61" s="19"/>
      <c r="K61" s="19">
        <v>25</v>
      </c>
      <c r="L61" s="19">
        <v>15</v>
      </c>
      <c r="M61" s="19">
        <v>20</v>
      </c>
      <c r="N61" s="19">
        <v>10</v>
      </c>
      <c r="O61" s="19">
        <v>25</v>
      </c>
      <c r="P61" s="19"/>
      <c r="Q61" s="19"/>
      <c r="R61" s="19"/>
      <c r="S61" s="19"/>
      <c r="T61" s="25"/>
      <c r="U61" s="25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95"/>
      <c r="AZ61" s="19"/>
      <c r="BA61" s="19"/>
      <c r="BB61" s="65">
        <f t="shared" si="2"/>
        <v>5</v>
      </c>
      <c r="BC61" s="107">
        <v>0</v>
      </c>
      <c r="BD61" s="6"/>
      <c r="BE61" s="21">
        <v>0</v>
      </c>
      <c r="BF61" s="6"/>
      <c r="BG61" s="30"/>
      <c r="BH61" s="30"/>
      <c r="BI61" s="30"/>
      <c r="BJ61" s="51"/>
    </row>
    <row r="62" spans="1:62" s="5" customFormat="1" ht="12.75" customHeight="1" x14ac:dyDescent="0.2">
      <c r="A62" s="32">
        <v>5211</v>
      </c>
      <c r="B62" s="54" t="s">
        <v>210</v>
      </c>
      <c r="C62" s="67">
        <v>22</v>
      </c>
      <c r="D62" s="101" t="s">
        <v>215</v>
      </c>
      <c r="E62" s="101" t="s">
        <v>20</v>
      </c>
      <c r="F62" s="54" t="s">
        <v>5</v>
      </c>
      <c r="G62" s="93">
        <f t="shared" si="0"/>
        <v>58</v>
      </c>
      <c r="H62" s="94">
        <f t="shared" si="1"/>
        <v>95</v>
      </c>
      <c r="I62" s="9"/>
      <c r="J62" s="19">
        <v>35</v>
      </c>
      <c r="K62" s="19">
        <v>20</v>
      </c>
      <c r="L62" s="19"/>
      <c r="M62" s="19"/>
      <c r="N62" s="19">
        <v>20</v>
      </c>
      <c r="O62" s="19">
        <v>20</v>
      </c>
      <c r="P62" s="19"/>
      <c r="Q62" s="19"/>
      <c r="R62" s="19"/>
      <c r="S62" s="19"/>
      <c r="T62" s="25"/>
      <c r="U62" s="25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95"/>
      <c r="AZ62" s="19"/>
      <c r="BA62" s="19"/>
      <c r="BB62" s="65">
        <f t="shared" si="2"/>
        <v>4</v>
      </c>
      <c r="BC62" s="107">
        <v>0</v>
      </c>
      <c r="BD62" s="6"/>
      <c r="BE62" s="21">
        <v>0</v>
      </c>
      <c r="BF62" s="6"/>
      <c r="BG62" s="29"/>
      <c r="BH62" s="29"/>
      <c r="BI62" s="29"/>
      <c r="BJ62" s="51"/>
    </row>
    <row r="63" spans="1:62" s="5" customFormat="1" ht="12.75" customHeight="1" x14ac:dyDescent="0.2">
      <c r="A63" s="17">
        <v>2317</v>
      </c>
      <c r="B63" s="18" t="s">
        <v>83</v>
      </c>
      <c r="C63" s="129">
        <v>35</v>
      </c>
      <c r="D63" s="19" t="s">
        <v>53</v>
      </c>
      <c r="E63" s="19" t="s">
        <v>136</v>
      </c>
      <c r="F63" s="33" t="s">
        <v>5</v>
      </c>
      <c r="G63" s="93">
        <f t="shared" si="0"/>
        <v>59</v>
      </c>
      <c r="H63" s="94">
        <f t="shared" si="1"/>
        <v>90</v>
      </c>
      <c r="I63" s="52"/>
      <c r="J63" s="19">
        <v>40</v>
      </c>
      <c r="K63" s="19">
        <v>50</v>
      </c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5"/>
      <c r="AZ63" s="19"/>
      <c r="BA63" s="19"/>
      <c r="BB63" s="65">
        <f t="shared" si="2"/>
        <v>2</v>
      </c>
      <c r="BC63" s="107">
        <f>IF(BB63&gt;11,BB63,0)</f>
        <v>0</v>
      </c>
      <c r="BD63" s="6"/>
      <c r="BE63" s="21">
        <f>IF(BB63&gt;11,1,0)</f>
        <v>0</v>
      </c>
      <c r="BF63" s="6"/>
      <c r="BG63" s="29"/>
      <c r="BH63" s="29"/>
      <c r="BI63" s="29"/>
      <c r="BJ63" s="51"/>
    </row>
    <row r="64" spans="1:62" s="5" customFormat="1" ht="12.75" customHeight="1" x14ac:dyDescent="0.2">
      <c r="A64" s="32">
        <v>2320</v>
      </c>
      <c r="B64" s="54" t="s">
        <v>83</v>
      </c>
      <c r="C64" s="67">
        <v>35</v>
      </c>
      <c r="D64" s="101" t="s">
        <v>36</v>
      </c>
      <c r="E64" s="101" t="s">
        <v>37</v>
      </c>
      <c r="F64" s="54" t="s">
        <v>5</v>
      </c>
      <c r="G64" s="93">
        <f t="shared" si="0"/>
        <v>60</v>
      </c>
      <c r="H64" s="94">
        <f t="shared" si="1"/>
        <v>90</v>
      </c>
      <c r="I64" s="9"/>
      <c r="J64" s="19">
        <v>15</v>
      </c>
      <c r="K64" s="19">
        <v>10</v>
      </c>
      <c r="L64" s="19"/>
      <c r="M64" s="19"/>
      <c r="N64" s="19">
        <v>25</v>
      </c>
      <c r="O64" s="19">
        <v>40</v>
      </c>
      <c r="P64" s="19"/>
      <c r="Q64" s="19"/>
      <c r="R64" s="19"/>
      <c r="S64" s="19"/>
      <c r="T64" s="25"/>
      <c r="U64" s="25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5"/>
      <c r="AZ64" s="19"/>
      <c r="BA64" s="19"/>
      <c r="BB64" s="65">
        <f t="shared" si="2"/>
        <v>4</v>
      </c>
      <c r="BC64" s="107">
        <f>IF(BB64&gt;11,BB64,0)</f>
        <v>0</v>
      </c>
      <c r="BD64" s="6"/>
      <c r="BE64" s="21">
        <f>IF(BB64&gt;11,1,0)</f>
        <v>0</v>
      </c>
      <c r="BF64" s="6"/>
      <c r="BG64" s="29"/>
      <c r="BH64" s="29"/>
      <c r="BI64" s="29"/>
      <c r="BJ64" s="51"/>
    </row>
    <row r="65" spans="1:62" s="5" customFormat="1" ht="12.75" customHeight="1" x14ac:dyDescent="0.2">
      <c r="A65" s="32">
        <v>2450</v>
      </c>
      <c r="B65" s="54" t="s">
        <v>84</v>
      </c>
      <c r="C65" s="67">
        <v>35</v>
      </c>
      <c r="D65" s="101" t="s">
        <v>253</v>
      </c>
      <c r="E65" s="101" t="s">
        <v>254</v>
      </c>
      <c r="F65" s="54" t="s">
        <v>5</v>
      </c>
      <c r="G65" s="93">
        <f t="shared" si="0"/>
        <v>61</v>
      </c>
      <c r="H65" s="94">
        <f t="shared" si="1"/>
        <v>90</v>
      </c>
      <c r="I65" s="9"/>
      <c r="J65" s="19"/>
      <c r="K65" s="19">
        <v>20</v>
      </c>
      <c r="L65" s="19">
        <v>20</v>
      </c>
      <c r="M65" s="19">
        <v>15</v>
      </c>
      <c r="N65" s="19">
        <v>10</v>
      </c>
      <c r="O65" s="19">
        <v>25</v>
      </c>
      <c r="P65" s="19"/>
      <c r="Q65" s="19"/>
      <c r="R65" s="19"/>
      <c r="S65" s="19"/>
      <c r="T65" s="25"/>
      <c r="U65" s="25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5"/>
      <c r="AZ65" s="19"/>
      <c r="BA65" s="19"/>
      <c r="BB65" s="65">
        <f t="shared" si="2"/>
        <v>5</v>
      </c>
      <c r="BC65" s="107">
        <f>IF(BB65&gt;11,BB65,0)</f>
        <v>0</v>
      </c>
      <c r="BD65" s="6"/>
      <c r="BE65" s="21">
        <f>IF(BB65&gt;11,1,0)</f>
        <v>0</v>
      </c>
      <c r="BF65" s="6"/>
      <c r="BG65" s="30"/>
      <c r="BH65" s="30"/>
      <c r="BI65" s="30"/>
      <c r="BJ65" s="51"/>
    </row>
    <row r="66" spans="1:62" s="5" customFormat="1" ht="12.75" customHeight="1" x14ac:dyDescent="0.2">
      <c r="A66" s="32">
        <v>3508</v>
      </c>
      <c r="B66" s="54" t="s">
        <v>88</v>
      </c>
      <c r="C66" s="67">
        <v>35</v>
      </c>
      <c r="D66" s="101" t="s">
        <v>56</v>
      </c>
      <c r="E66" s="101" t="s">
        <v>179</v>
      </c>
      <c r="F66" s="54" t="s">
        <v>5</v>
      </c>
      <c r="G66" s="93">
        <f t="shared" si="0"/>
        <v>62</v>
      </c>
      <c r="H66" s="94">
        <f t="shared" si="1"/>
        <v>90</v>
      </c>
      <c r="I66" s="9"/>
      <c r="J66" s="19">
        <v>40</v>
      </c>
      <c r="K66" s="19">
        <v>10</v>
      </c>
      <c r="L66" s="19"/>
      <c r="M66" s="19"/>
      <c r="N66" s="19">
        <v>20</v>
      </c>
      <c r="O66" s="19">
        <v>20</v>
      </c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95"/>
      <c r="AZ66" s="19"/>
      <c r="BA66" s="19"/>
      <c r="BB66" s="65">
        <f t="shared" si="2"/>
        <v>4</v>
      </c>
      <c r="BC66" s="107">
        <v>0</v>
      </c>
      <c r="BD66" s="6"/>
      <c r="BE66" s="21">
        <v>0</v>
      </c>
      <c r="BF66" s="6"/>
      <c r="BG66" s="18"/>
      <c r="BH66" s="18"/>
      <c r="BI66" s="18"/>
      <c r="BJ66" s="51"/>
    </row>
    <row r="67" spans="1:62" s="5" customFormat="1" ht="12.75" customHeight="1" x14ac:dyDescent="0.2">
      <c r="A67" s="32">
        <v>4027</v>
      </c>
      <c r="B67" s="54" t="s">
        <v>106</v>
      </c>
      <c r="C67" s="67">
        <v>22</v>
      </c>
      <c r="D67" s="101" t="s">
        <v>174</v>
      </c>
      <c r="E67" s="101" t="s">
        <v>13</v>
      </c>
      <c r="F67" s="54" t="s">
        <v>5</v>
      </c>
      <c r="G67" s="93">
        <f t="shared" si="0"/>
        <v>63</v>
      </c>
      <c r="H67" s="94">
        <f t="shared" si="1"/>
        <v>90</v>
      </c>
      <c r="I67" s="9"/>
      <c r="J67" s="19">
        <v>40</v>
      </c>
      <c r="K67" s="19"/>
      <c r="L67" s="19">
        <v>20</v>
      </c>
      <c r="M67" s="19">
        <v>5</v>
      </c>
      <c r="N67" s="19">
        <v>25</v>
      </c>
      <c r="O67" s="19"/>
      <c r="P67" s="19"/>
      <c r="Q67" s="19"/>
      <c r="R67" s="19"/>
      <c r="S67" s="19"/>
      <c r="T67" s="25"/>
      <c r="U67" s="25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95"/>
      <c r="AZ67" s="19"/>
      <c r="BA67" s="19"/>
      <c r="BB67" s="65">
        <f t="shared" si="2"/>
        <v>4</v>
      </c>
      <c r="BC67" s="107">
        <v>0</v>
      </c>
      <c r="BD67" s="16"/>
      <c r="BE67" s="21">
        <v>0</v>
      </c>
      <c r="BF67" s="16"/>
      <c r="BG67" s="18"/>
      <c r="BH67" s="18"/>
      <c r="BI67" s="18"/>
      <c r="BJ67" s="51"/>
    </row>
    <row r="68" spans="1:62" s="5" customFormat="1" ht="12.75" customHeight="1" x14ac:dyDescent="0.2">
      <c r="A68" s="32">
        <v>5308</v>
      </c>
      <c r="B68" s="54" t="s">
        <v>238</v>
      </c>
      <c r="C68" s="67">
        <v>35</v>
      </c>
      <c r="D68" s="101" t="s">
        <v>89</v>
      </c>
      <c r="E68" s="101" t="s">
        <v>17</v>
      </c>
      <c r="F68" s="54" t="s">
        <v>5</v>
      </c>
      <c r="G68" s="93">
        <f t="shared" si="0"/>
        <v>64</v>
      </c>
      <c r="H68" s="94">
        <f t="shared" si="1"/>
        <v>90</v>
      </c>
      <c r="I68" s="9"/>
      <c r="J68" s="19">
        <v>15</v>
      </c>
      <c r="K68" s="19">
        <v>20</v>
      </c>
      <c r="L68" s="19">
        <v>10</v>
      </c>
      <c r="M68" s="19">
        <v>10</v>
      </c>
      <c r="N68" s="19">
        <v>15</v>
      </c>
      <c r="O68" s="19">
        <v>20</v>
      </c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95"/>
      <c r="AZ68" s="19"/>
      <c r="BA68" s="19"/>
      <c r="BB68" s="65">
        <f t="shared" si="2"/>
        <v>6</v>
      </c>
      <c r="BC68" s="107">
        <v>0</v>
      </c>
      <c r="BD68" s="6"/>
      <c r="BE68" s="21">
        <v>0</v>
      </c>
      <c r="BF68" s="6"/>
      <c r="BG68" s="29"/>
      <c r="BH68" s="29"/>
      <c r="BI68" s="29"/>
      <c r="BJ68" s="51"/>
    </row>
    <row r="69" spans="1:62" s="5" customFormat="1" ht="12.75" customHeight="1" x14ac:dyDescent="0.2">
      <c r="A69" s="32">
        <v>1171</v>
      </c>
      <c r="B69" s="54" t="s">
        <v>270</v>
      </c>
      <c r="C69" s="67">
        <v>35</v>
      </c>
      <c r="D69" s="25" t="s">
        <v>249</v>
      </c>
      <c r="E69" s="25" t="s">
        <v>250</v>
      </c>
      <c r="F69" s="33" t="s">
        <v>9</v>
      </c>
      <c r="G69" s="93">
        <f t="shared" ref="G69:G132" si="5">G68+1</f>
        <v>65</v>
      </c>
      <c r="H69" s="94">
        <f t="shared" ref="H69:H132" si="6">SUM(J69:BA69)</f>
        <v>85</v>
      </c>
      <c r="I69" s="9"/>
      <c r="J69" s="19">
        <v>10</v>
      </c>
      <c r="K69" s="19">
        <v>15</v>
      </c>
      <c r="L69" s="19">
        <v>30</v>
      </c>
      <c r="M69" s="19">
        <v>30</v>
      </c>
      <c r="N69" s="19"/>
      <c r="O69" s="19"/>
      <c r="P69" s="19"/>
      <c r="Q69" s="19"/>
      <c r="R69" s="19"/>
      <c r="S69" s="19"/>
      <c r="T69" s="25"/>
      <c r="U69" s="25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95"/>
      <c r="AZ69" s="19"/>
      <c r="BA69" s="19"/>
      <c r="BB69" s="65">
        <f t="shared" ref="BB69:BB132" si="7">SUMIF(J69:BA69,"&gt;0",$J$4:$BA$4)</f>
        <v>4</v>
      </c>
      <c r="BC69" s="107">
        <f>IF(BB69&gt;11,BB69,0)</f>
        <v>0</v>
      </c>
      <c r="BD69" s="6"/>
      <c r="BE69" s="21">
        <f>IF(BB69&gt;11,1,0)</f>
        <v>0</v>
      </c>
      <c r="BF69" s="6"/>
      <c r="BG69" s="29"/>
      <c r="BH69" s="29"/>
      <c r="BI69" s="29"/>
      <c r="BJ69" s="51"/>
    </row>
    <row r="70" spans="1:62" s="5" customFormat="1" ht="12.75" customHeight="1" x14ac:dyDescent="0.2">
      <c r="A70" s="32">
        <v>2828</v>
      </c>
      <c r="B70" s="54" t="s">
        <v>86</v>
      </c>
      <c r="C70" s="67">
        <v>35</v>
      </c>
      <c r="D70" s="101" t="s">
        <v>333</v>
      </c>
      <c r="E70" s="101" t="s">
        <v>334</v>
      </c>
      <c r="F70" s="54" t="s">
        <v>5</v>
      </c>
      <c r="G70" s="93">
        <f t="shared" si="5"/>
        <v>66</v>
      </c>
      <c r="H70" s="94">
        <f t="shared" si="6"/>
        <v>85</v>
      </c>
      <c r="I70" s="9"/>
      <c r="J70" s="19"/>
      <c r="K70" s="19">
        <v>15</v>
      </c>
      <c r="L70" s="19">
        <v>15</v>
      </c>
      <c r="M70" s="19">
        <v>35</v>
      </c>
      <c r="N70" s="19"/>
      <c r="O70" s="19">
        <v>20</v>
      </c>
      <c r="P70" s="19"/>
      <c r="Q70" s="19"/>
      <c r="R70" s="19"/>
      <c r="S70" s="19"/>
      <c r="T70" s="25"/>
      <c r="U70" s="25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95"/>
      <c r="AZ70" s="19"/>
      <c r="BA70" s="19"/>
      <c r="BB70" s="65">
        <f t="shared" si="7"/>
        <v>4</v>
      </c>
      <c r="BC70" s="107">
        <f>IF(BB70&gt;11,BB70,0)</f>
        <v>0</v>
      </c>
      <c r="BD70" s="6"/>
      <c r="BE70" s="21">
        <f>IF(BB70&gt;11,1,0)</f>
        <v>0</v>
      </c>
      <c r="BF70" s="6"/>
      <c r="BG70" s="30"/>
      <c r="BH70" s="30"/>
      <c r="BI70" s="30"/>
      <c r="BJ70" s="51"/>
    </row>
    <row r="71" spans="1:62" s="5" customFormat="1" ht="12.75" customHeight="1" x14ac:dyDescent="0.2">
      <c r="A71" s="32">
        <v>3421</v>
      </c>
      <c r="B71" s="54" t="s">
        <v>117</v>
      </c>
      <c r="C71" s="67">
        <v>35</v>
      </c>
      <c r="D71" s="101" t="s">
        <v>72</v>
      </c>
      <c r="E71" s="101" t="s">
        <v>197</v>
      </c>
      <c r="F71" s="54" t="s">
        <v>5</v>
      </c>
      <c r="G71" s="93">
        <f t="shared" si="5"/>
        <v>67</v>
      </c>
      <c r="H71" s="94">
        <f t="shared" si="6"/>
        <v>85</v>
      </c>
      <c r="I71" s="9"/>
      <c r="J71" s="19"/>
      <c r="K71" s="19"/>
      <c r="L71" s="19">
        <v>35</v>
      </c>
      <c r="M71" s="19">
        <v>15</v>
      </c>
      <c r="N71" s="19">
        <v>20</v>
      </c>
      <c r="O71" s="19">
        <v>15</v>
      </c>
      <c r="P71" s="19"/>
      <c r="Q71" s="19"/>
      <c r="R71" s="19"/>
      <c r="S71" s="19"/>
      <c r="T71" s="25"/>
      <c r="U71" s="25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5"/>
      <c r="AZ71" s="19"/>
      <c r="BA71" s="19"/>
      <c r="BB71" s="65">
        <f t="shared" si="7"/>
        <v>4</v>
      </c>
      <c r="BC71" s="107">
        <v>0</v>
      </c>
      <c r="BD71" s="6"/>
      <c r="BE71" s="21">
        <v>0</v>
      </c>
      <c r="BF71" s="6"/>
      <c r="BG71" s="31"/>
      <c r="BH71" s="31"/>
      <c r="BI71" s="31"/>
      <c r="BJ71" s="51"/>
    </row>
    <row r="72" spans="1:62" s="5" customFormat="1" ht="12.75" customHeight="1" x14ac:dyDescent="0.2">
      <c r="A72" s="32">
        <v>946</v>
      </c>
      <c r="B72" s="54" t="s">
        <v>77</v>
      </c>
      <c r="C72" s="67">
        <v>35</v>
      </c>
      <c r="D72" s="101" t="s">
        <v>265</v>
      </c>
      <c r="E72" s="101" t="s">
        <v>203</v>
      </c>
      <c r="F72" s="54" t="s">
        <v>5</v>
      </c>
      <c r="G72" s="93">
        <f t="shared" si="5"/>
        <v>68</v>
      </c>
      <c r="H72" s="94">
        <f t="shared" si="6"/>
        <v>80</v>
      </c>
      <c r="I72" s="10"/>
      <c r="J72" s="19">
        <v>15</v>
      </c>
      <c r="K72" s="19">
        <v>10</v>
      </c>
      <c r="L72" s="19">
        <v>15</v>
      </c>
      <c r="M72" s="19">
        <v>15</v>
      </c>
      <c r="N72" s="19">
        <v>15</v>
      </c>
      <c r="O72" s="19">
        <v>10</v>
      </c>
      <c r="P72" s="19"/>
      <c r="Q72" s="19"/>
      <c r="R72" s="19"/>
      <c r="S72" s="19"/>
      <c r="T72" s="25"/>
      <c r="U72" s="25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5"/>
      <c r="AZ72" s="19"/>
      <c r="BA72" s="19"/>
      <c r="BB72" s="65">
        <f t="shared" si="7"/>
        <v>6</v>
      </c>
      <c r="BC72" s="107">
        <f>IF(BB72&gt;11,BB72,0)</f>
        <v>0</v>
      </c>
      <c r="BD72" s="6"/>
      <c r="BE72" s="21">
        <f>IF(BB72&gt;11,1,0)</f>
        <v>0</v>
      </c>
      <c r="BF72" s="6"/>
      <c r="BG72" s="29"/>
      <c r="BH72" s="29"/>
      <c r="BI72" s="29"/>
      <c r="BJ72" s="51"/>
    </row>
    <row r="73" spans="1:62" s="5" customFormat="1" ht="12.75" customHeight="1" x14ac:dyDescent="0.2">
      <c r="A73" s="32">
        <v>1173</v>
      </c>
      <c r="B73" s="54" t="s">
        <v>270</v>
      </c>
      <c r="C73" s="67">
        <v>35</v>
      </c>
      <c r="D73" s="101" t="s">
        <v>328</v>
      </c>
      <c r="E73" s="101" t="s">
        <v>329</v>
      </c>
      <c r="F73" s="54" t="s">
        <v>5</v>
      </c>
      <c r="G73" s="93">
        <f t="shared" si="5"/>
        <v>69</v>
      </c>
      <c r="H73" s="94">
        <f t="shared" si="6"/>
        <v>80</v>
      </c>
      <c r="I73" s="52"/>
      <c r="J73" s="19">
        <v>20</v>
      </c>
      <c r="K73" s="19">
        <v>20</v>
      </c>
      <c r="L73" s="19"/>
      <c r="M73" s="19">
        <v>15</v>
      </c>
      <c r="N73" s="19"/>
      <c r="O73" s="19">
        <v>25</v>
      </c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95"/>
      <c r="AZ73" s="19"/>
      <c r="BA73" s="19"/>
      <c r="BB73" s="65">
        <f t="shared" si="7"/>
        <v>4</v>
      </c>
      <c r="BC73" s="107">
        <f>IF(BB73&gt;11,BB73,0)</f>
        <v>0</v>
      </c>
      <c r="BD73" s="6"/>
      <c r="BE73" s="21">
        <f>IF(BB73&gt;11,1,0)</f>
        <v>0</v>
      </c>
      <c r="BF73" s="6"/>
      <c r="BG73" s="29"/>
      <c r="BH73" s="29"/>
      <c r="BI73" s="29"/>
      <c r="BJ73" s="51"/>
    </row>
    <row r="74" spans="1:62" s="5" customFormat="1" ht="12.75" customHeight="1" x14ac:dyDescent="0.2">
      <c r="A74" s="32">
        <v>3533</v>
      </c>
      <c r="B74" s="54" t="s">
        <v>88</v>
      </c>
      <c r="C74" s="67">
        <v>35</v>
      </c>
      <c r="D74" s="101" t="s">
        <v>104</v>
      </c>
      <c r="E74" s="101" t="s">
        <v>179</v>
      </c>
      <c r="F74" s="54" t="s">
        <v>5</v>
      </c>
      <c r="G74" s="93">
        <f t="shared" si="5"/>
        <v>70</v>
      </c>
      <c r="H74" s="94">
        <f t="shared" si="6"/>
        <v>80</v>
      </c>
      <c r="I74" s="9"/>
      <c r="J74" s="19">
        <v>10</v>
      </c>
      <c r="K74" s="19">
        <v>10</v>
      </c>
      <c r="L74" s="19">
        <v>20</v>
      </c>
      <c r="M74" s="19">
        <v>20</v>
      </c>
      <c r="N74" s="19">
        <v>10</v>
      </c>
      <c r="O74" s="19">
        <v>10</v>
      </c>
      <c r="P74" s="19"/>
      <c r="Q74" s="19"/>
      <c r="R74" s="19"/>
      <c r="S74" s="19"/>
      <c r="T74" s="25"/>
      <c r="U74" s="25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95"/>
      <c r="AZ74" s="19"/>
      <c r="BA74" s="19"/>
      <c r="BB74" s="65">
        <f t="shared" si="7"/>
        <v>6</v>
      </c>
      <c r="BC74" s="107">
        <v>0</v>
      </c>
      <c r="BD74" s="6"/>
      <c r="BE74" s="21">
        <v>0</v>
      </c>
      <c r="BF74" s="6"/>
      <c r="BG74" s="18"/>
      <c r="BH74" s="18"/>
      <c r="BI74" s="18"/>
      <c r="BJ74" s="51"/>
    </row>
    <row r="75" spans="1:62" s="5" customFormat="1" ht="12.75" customHeight="1" x14ac:dyDescent="0.2">
      <c r="A75" s="32">
        <v>4510</v>
      </c>
      <c r="B75" s="54" t="s">
        <v>154</v>
      </c>
      <c r="C75" s="67">
        <v>35</v>
      </c>
      <c r="D75" s="101" t="s">
        <v>44</v>
      </c>
      <c r="E75" s="101" t="s">
        <v>71</v>
      </c>
      <c r="F75" s="54" t="s">
        <v>5</v>
      </c>
      <c r="G75" s="93">
        <f t="shared" si="5"/>
        <v>71</v>
      </c>
      <c r="H75" s="94">
        <f t="shared" si="6"/>
        <v>80</v>
      </c>
      <c r="I75" s="9"/>
      <c r="J75" s="19">
        <v>10</v>
      </c>
      <c r="K75" s="19">
        <v>15</v>
      </c>
      <c r="L75" s="19">
        <v>10</v>
      </c>
      <c r="M75" s="19">
        <v>15</v>
      </c>
      <c r="N75" s="19">
        <v>20</v>
      </c>
      <c r="O75" s="19">
        <v>10</v>
      </c>
      <c r="P75" s="19"/>
      <c r="Q75" s="19"/>
      <c r="R75" s="19"/>
      <c r="S75" s="19"/>
      <c r="T75" s="25"/>
      <c r="U75" s="25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5"/>
      <c r="AZ75" s="19"/>
      <c r="BA75" s="19"/>
      <c r="BB75" s="65">
        <f t="shared" si="7"/>
        <v>6</v>
      </c>
      <c r="BC75" s="107">
        <v>0</v>
      </c>
      <c r="BD75" s="21"/>
      <c r="BE75" s="21">
        <v>0</v>
      </c>
      <c r="BF75" s="21"/>
      <c r="BG75" s="18"/>
      <c r="BH75" s="18"/>
      <c r="BI75" s="18"/>
      <c r="BJ75" s="51"/>
    </row>
    <row r="76" spans="1:62" s="5" customFormat="1" ht="12.75" customHeight="1" x14ac:dyDescent="0.2">
      <c r="A76" s="32">
        <v>5105</v>
      </c>
      <c r="B76" s="54" t="s">
        <v>206</v>
      </c>
      <c r="C76" s="67">
        <v>35</v>
      </c>
      <c r="D76" s="101" t="s">
        <v>209</v>
      </c>
      <c r="E76" s="101" t="s">
        <v>152</v>
      </c>
      <c r="F76" s="54" t="s">
        <v>5</v>
      </c>
      <c r="G76" s="93">
        <f t="shared" si="5"/>
        <v>72</v>
      </c>
      <c r="H76" s="94">
        <f t="shared" si="6"/>
        <v>80</v>
      </c>
      <c r="I76" s="9"/>
      <c r="J76" s="19">
        <v>25</v>
      </c>
      <c r="K76" s="19">
        <v>20</v>
      </c>
      <c r="L76" s="19"/>
      <c r="M76" s="19"/>
      <c r="N76" s="19">
        <v>10</v>
      </c>
      <c r="O76" s="19">
        <v>25</v>
      </c>
      <c r="P76" s="19"/>
      <c r="Q76" s="19"/>
      <c r="R76" s="19"/>
      <c r="S76" s="19"/>
      <c r="T76" s="25"/>
      <c r="U76" s="25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5"/>
      <c r="AZ76" s="19"/>
      <c r="BA76" s="19"/>
      <c r="BB76" s="65">
        <f t="shared" si="7"/>
        <v>4</v>
      </c>
      <c r="BC76" s="107">
        <v>0</v>
      </c>
      <c r="BD76" s="6"/>
      <c r="BE76" s="21">
        <v>0</v>
      </c>
      <c r="BF76" s="6"/>
      <c r="BG76" s="29"/>
      <c r="BH76" s="29"/>
      <c r="BI76" s="29"/>
      <c r="BJ76" s="51"/>
    </row>
    <row r="77" spans="1:62" s="5" customFormat="1" ht="12.75" customHeight="1" x14ac:dyDescent="0.2">
      <c r="A77" s="32">
        <v>5306</v>
      </c>
      <c r="B77" s="54" t="s">
        <v>238</v>
      </c>
      <c r="C77" s="67">
        <v>35</v>
      </c>
      <c r="D77" s="101" t="s">
        <v>196</v>
      </c>
      <c r="E77" s="101" t="s">
        <v>178</v>
      </c>
      <c r="F77" s="54" t="s">
        <v>5</v>
      </c>
      <c r="G77" s="93">
        <f t="shared" si="5"/>
        <v>73</v>
      </c>
      <c r="H77" s="94">
        <f t="shared" si="6"/>
        <v>80</v>
      </c>
      <c r="I77" s="9"/>
      <c r="J77" s="19">
        <v>15</v>
      </c>
      <c r="K77" s="19">
        <v>25</v>
      </c>
      <c r="L77" s="19">
        <v>25</v>
      </c>
      <c r="M77" s="19">
        <v>15</v>
      </c>
      <c r="N77" s="19"/>
      <c r="O77" s="19"/>
      <c r="P77" s="19"/>
      <c r="Q77" s="19"/>
      <c r="R77" s="19"/>
      <c r="S77" s="19"/>
      <c r="T77" s="25"/>
      <c r="U77" s="25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95"/>
      <c r="AZ77" s="19"/>
      <c r="BA77" s="19"/>
      <c r="BB77" s="65">
        <f t="shared" si="7"/>
        <v>4</v>
      </c>
      <c r="BC77" s="107">
        <v>0</v>
      </c>
      <c r="BD77" s="6"/>
      <c r="BE77" s="21">
        <v>0</v>
      </c>
      <c r="BF77" s="6"/>
      <c r="BG77" s="29"/>
      <c r="BH77" s="29"/>
      <c r="BI77" s="29"/>
      <c r="BJ77" s="51"/>
    </row>
    <row r="78" spans="1:62" s="5" customFormat="1" ht="12.75" customHeight="1" x14ac:dyDescent="0.2">
      <c r="A78" s="32">
        <v>5337</v>
      </c>
      <c r="B78" s="54" t="s">
        <v>238</v>
      </c>
      <c r="C78" s="67">
        <v>35</v>
      </c>
      <c r="D78" s="101" t="s">
        <v>259</v>
      </c>
      <c r="E78" s="101" t="s">
        <v>20</v>
      </c>
      <c r="F78" s="54" t="s">
        <v>5</v>
      </c>
      <c r="G78" s="93">
        <f t="shared" si="5"/>
        <v>74</v>
      </c>
      <c r="H78" s="94">
        <f t="shared" si="6"/>
        <v>80</v>
      </c>
      <c r="I78" s="9"/>
      <c r="J78" s="19">
        <v>30</v>
      </c>
      <c r="K78" s="19">
        <v>25</v>
      </c>
      <c r="L78" s="19"/>
      <c r="M78" s="19">
        <v>25</v>
      </c>
      <c r="N78" s="19"/>
      <c r="O78" s="19"/>
      <c r="P78" s="19"/>
      <c r="Q78" s="19"/>
      <c r="R78" s="19"/>
      <c r="S78" s="19"/>
      <c r="T78" s="25"/>
      <c r="U78" s="25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5"/>
      <c r="AZ78" s="19"/>
      <c r="BA78" s="19"/>
      <c r="BB78" s="65">
        <f t="shared" si="7"/>
        <v>3</v>
      </c>
      <c r="BC78" s="107">
        <v>0</v>
      </c>
      <c r="BD78" s="6"/>
      <c r="BE78" s="21">
        <v>0</v>
      </c>
      <c r="BF78" s="6"/>
      <c r="BG78" s="30"/>
      <c r="BH78" s="30"/>
      <c r="BI78" s="30"/>
      <c r="BJ78" s="51"/>
    </row>
    <row r="79" spans="1:62" s="5" customFormat="1" ht="12.75" customHeight="1" x14ac:dyDescent="0.2">
      <c r="A79" s="32">
        <v>3301</v>
      </c>
      <c r="B79" s="54" t="s">
        <v>87</v>
      </c>
      <c r="C79" s="67">
        <v>35</v>
      </c>
      <c r="D79" s="101" t="s">
        <v>73</v>
      </c>
      <c r="E79" s="101" t="s">
        <v>185</v>
      </c>
      <c r="F79" s="54" t="s">
        <v>5</v>
      </c>
      <c r="G79" s="93">
        <f t="shared" si="5"/>
        <v>75</v>
      </c>
      <c r="H79" s="94">
        <f t="shared" si="6"/>
        <v>75</v>
      </c>
      <c r="I79" s="9"/>
      <c r="J79" s="19">
        <v>20</v>
      </c>
      <c r="K79" s="19">
        <v>20</v>
      </c>
      <c r="L79" s="19"/>
      <c r="M79" s="19"/>
      <c r="N79" s="19">
        <v>20</v>
      </c>
      <c r="O79" s="19">
        <v>15</v>
      </c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95"/>
      <c r="AZ79" s="19"/>
      <c r="BA79" s="19"/>
      <c r="BB79" s="65">
        <f t="shared" si="7"/>
        <v>4</v>
      </c>
      <c r="BC79" s="107">
        <f>IF(BB79&gt;11,BB79,0)</f>
        <v>0</v>
      </c>
      <c r="BD79" s="21">
        <f>SUM(BC79:BC95)</f>
        <v>0</v>
      </c>
      <c r="BE79" s="21">
        <f>IF(BB79&gt;11,1,0)</f>
        <v>0</v>
      </c>
      <c r="BF79" s="21">
        <f>SUM(BE79:BE90)</f>
        <v>0</v>
      </c>
      <c r="BG79" s="18"/>
      <c r="BH79" s="18"/>
      <c r="BI79" s="18"/>
      <c r="BJ79" s="51" t="e">
        <f>AVERAGE(BD79/BF79)</f>
        <v>#DIV/0!</v>
      </c>
    </row>
    <row r="80" spans="1:62" s="5" customFormat="1" ht="12.75" customHeight="1" x14ac:dyDescent="0.2">
      <c r="A80" s="32">
        <v>3407</v>
      </c>
      <c r="B80" s="54" t="s">
        <v>117</v>
      </c>
      <c r="C80" s="67">
        <v>35</v>
      </c>
      <c r="D80" s="101" t="s">
        <v>46</v>
      </c>
      <c r="E80" s="101" t="s">
        <v>101</v>
      </c>
      <c r="F80" s="54" t="s">
        <v>5</v>
      </c>
      <c r="G80" s="93">
        <f t="shared" si="5"/>
        <v>76</v>
      </c>
      <c r="H80" s="94">
        <f t="shared" si="6"/>
        <v>75</v>
      </c>
      <c r="I80" s="52"/>
      <c r="J80" s="19"/>
      <c r="K80" s="19"/>
      <c r="L80" s="19">
        <v>40</v>
      </c>
      <c r="M80" s="19">
        <v>35</v>
      </c>
      <c r="N80" s="19"/>
      <c r="O80" s="19"/>
      <c r="P80" s="19"/>
      <c r="Q80" s="19"/>
      <c r="R80" s="19"/>
      <c r="S80" s="19"/>
      <c r="T80" s="25"/>
      <c r="U80" s="25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95"/>
      <c r="AZ80" s="19"/>
      <c r="BA80" s="19"/>
      <c r="BB80" s="65">
        <f t="shared" si="7"/>
        <v>2</v>
      </c>
      <c r="BC80" s="107">
        <v>0</v>
      </c>
      <c r="BD80" s="6"/>
      <c r="BE80" s="21">
        <v>0</v>
      </c>
      <c r="BF80" s="6"/>
      <c r="BG80" s="30"/>
      <c r="BH80" s="30"/>
      <c r="BI80" s="30"/>
      <c r="BJ80" s="51"/>
    </row>
    <row r="81" spans="1:62" s="5" customFormat="1" ht="12.75" customHeight="1" x14ac:dyDescent="0.2">
      <c r="A81" s="32">
        <v>4501</v>
      </c>
      <c r="B81" s="54" t="s">
        <v>154</v>
      </c>
      <c r="C81" s="67">
        <v>35</v>
      </c>
      <c r="D81" s="101" t="s">
        <v>129</v>
      </c>
      <c r="E81" s="101" t="s">
        <v>130</v>
      </c>
      <c r="F81" s="54" t="s">
        <v>5</v>
      </c>
      <c r="G81" s="93">
        <f t="shared" si="5"/>
        <v>77</v>
      </c>
      <c r="H81" s="94">
        <f t="shared" si="6"/>
        <v>75</v>
      </c>
      <c r="I81" s="10"/>
      <c r="J81" s="19"/>
      <c r="K81" s="19"/>
      <c r="L81" s="19">
        <v>35</v>
      </c>
      <c r="M81" s="19">
        <v>15</v>
      </c>
      <c r="N81" s="19"/>
      <c r="O81" s="19">
        <v>25</v>
      </c>
      <c r="P81" s="19"/>
      <c r="Q81" s="19"/>
      <c r="R81" s="19"/>
      <c r="S81" s="19"/>
      <c r="T81" s="25"/>
      <c r="U81" s="25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95"/>
      <c r="AZ81" s="19"/>
      <c r="BA81" s="19"/>
      <c r="BB81" s="65">
        <f t="shared" si="7"/>
        <v>3</v>
      </c>
      <c r="BC81" s="107">
        <v>0</v>
      </c>
      <c r="BD81" s="6">
        <v>0</v>
      </c>
      <c r="BE81" s="21">
        <v>0</v>
      </c>
      <c r="BF81" s="6">
        <v>0</v>
      </c>
      <c r="BG81" s="29"/>
      <c r="BH81" s="29"/>
      <c r="BI81" s="29"/>
      <c r="BJ81" s="51" t="e">
        <v>#DIV/0!</v>
      </c>
    </row>
    <row r="82" spans="1:62" s="5" customFormat="1" ht="12.75" customHeight="1" x14ac:dyDescent="0.2">
      <c r="A82" s="32">
        <v>5014</v>
      </c>
      <c r="B82" s="54" t="s">
        <v>190</v>
      </c>
      <c r="C82" s="67">
        <v>35</v>
      </c>
      <c r="D82" s="101" t="s">
        <v>170</v>
      </c>
      <c r="E82" s="101" t="s">
        <v>205</v>
      </c>
      <c r="F82" s="54" t="s">
        <v>5</v>
      </c>
      <c r="G82" s="93">
        <f t="shared" si="5"/>
        <v>78</v>
      </c>
      <c r="H82" s="94">
        <f t="shared" si="6"/>
        <v>75</v>
      </c>
      <c r="I82" s="9"/>
      <c r="J82" s="19"/>
      <c r="K82" s="19">
        <v>15</v>
      </c>
      <c r="L82" s="19"/>
      <c r="M82" s="19">
        <v>40</v>
      </c>
      <c r="N82" s="19"/>
      <c r="O82" s="19">
        <v>20</v>
      </c>
      <c r="P82" s="19"/>
      <c r="Q82" s="19"/>
      <c r="R82" s="19"/>
      <c r="S82" s="19"/>
      <c r="T82" s="25"/>
      <c r="U82" s="25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95"/>
      <c r="AZ82" s="19"/>
      <c r="BA82" s="19"/>
      <c r="BB82" s="65">
        <f t="shared" si="7"/>
        <v>3</v>
      </c>
      <c r="BC82" s="107">
        <v>0</v>
      </c>
      <c r="BD82" s="21"/>
      <c r="BE82" s="21">
        <v>0</v>
      </c>
      <c r="BF82" s="21"/>
      <c r="BG82" s="18"/>
      <c r="BH82" s="18"/>
      <c r="BI82" s="18"/>
      <c r="BJ82" s="51"/>
    </row>
    <row r="83" spans="1:62" s="5" customFormat="1" ht="12.75" customHeight="1" x14ac:dyDescent="0.2">
      <c r="A83" s="32">
        <v>931</v>
      </c>
      <c r="B83" s="54" t="s">
        <v>77</v>
      </c>
      <c r="C83" s="67">
        <v>35</v>
      </c>
      <c r="D83" s="101" t="s">
        <v>186</v>
      </c>
      <c r="E83" s="101" t="s">
        <v>11</v>
      </c>
      <c r="F83" s="54" t="s">
        <v>5</v>
      </c>
      <c r="G83" s="93">
        <f t="shared" si="5"/>
        <v>79</v>
      </c>
      <c r="H83" s="94">
        <f t="shared" si="6"/>
        <v>70</v>
      </c>
      <c r="I83" s="10"/>
      <c r="J83" s="19"/>
      <c r="K83" s="19"/>
      <c r="L83" s="19">
        <v>25</v>
      </c>
      <c r="M83" s="19">
        <v>20</v>
      </c>
      <c r="N83" s="19">
        <v>15</v>
      </c>
      <c r="O83" s="19">
        <v>10</v>
      </c>
      <c r="P83" s="19"/>
      <c r="Q83" s="19"/>
      <c r="R83" s="19"/>
      <c r="S83" s="19"/>
      <c r="T83" s="25"/>
      <c r="U83" s="25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95"/>
      <c r="AZ83" s="19"/>
      <c r="BA83" s="19"/>
      <c r="BB83" s="65">
        <f t="shared" si="7"/>
        <v>4</v>
      </c>
      <c r="BC83" s="107">
        <f>IF(BB83&gt;11,BB83,0)</f>
        <v>0</v>
      </c>
      <c r="BD83" s="6"/>
      <c r="BE83" s="21">
        <f>IF(BB83&gt;11,1,0)</f>
        <v>0</v>
      </c>
      <c r="BF83" s="6"/>
      <c r="BG83" s="30"/>
      <c r="BH83" s="30"/>
      <c r="BI83" s="30"/>
      <c r="BJ83" s="51"/>
    </row>
    <row r="84" spans="1:62" s="5" customFormat="1" ht="12.75" customHeight="1" x14ac:dyDescent="0.2">
      <c r="A84" s="32">
        <v>1169</v>
      </c>
      <c r="B84" s="54" t="s">
        <v>270</v>
      </c>
      <c r="C84" s="67">
        <v>35</v>
      </c>
      <c r="D84" s="101" t="s">
        <v>274</v>
      </c>
      <c r="E84" s="101" t="s">
        <v>8</v>
      </c>
      <c r="F84" s="54" t="s">
        <v>5</v>
      </c>
      <c r="G84" s="93">
        <f t="shared" si="5"/>
        <v>80</v>
      </c>
      <c r="H84" s="94">
        <f t="shared" si="6"/>
        <v>70</v>
      </c>
      <c r="I84" s="9"/>
      <c r="J84" s="19">
        <v>10</v>
      </c>
      <c r="K84" s="19">
        <v>15</v>
      </c>
      <c r="L84" s="19">
        <v>15</v>
      </c>
      <c r="M84" s="19">
        <v>30</v>
      </c>
      <c r="N84" s="19"/>
      <c r="O84" s="19"/>
      <c r="P84" s="19"/>
      <c r="Q84" s="19"/>
      <c r="R84" s="19"/>
      <c r="S84" s="19"/>
      <c r="T84" s="25"/>
      <c r="U84" s="25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5"/>
      <c r="AZ84" s="19"/>
      <c r="BA84" s="19"/>
      <c r="BB84" s="65">
        <f t="shared" si="7"/>
        <v>4</v>
      </c>
      <c r="BC84" s="107">
        <f>IF(BB84&gt;11,BB84,0)</f>
        <v>0</v>
      </c>
      <c r="BD84" s="6"/>
      <c r="BE84" s="21">
        <f>IF(BB84&gt;11,1,0)</f>
        <v>0</v>
      </c>
      <c r="BF84" s="6"/>
      <c r="BG84" s="30"/>
      <c r="BH84" s="30"/>
      <c r="BI84" s="30"/>
      <c r="BJ84" s="51"/>
    </row>
    <row r="85" spans="1:62" s="5" customFormat="1" ht="12.75" customHeight="1" x14ac:dyDescent="0.2">
      <c r="A85" s="32">
        <v>3331</v>
      </c>
      <c r="B85" s="54" t="s">
        <v>87</v>
      </c>
      <c r="C85" s="67">
        <v>35</v>
      </c>
      <c r="D85" s="101" t="s">
        <v>158</v>
      </c>
      <c r="E85" s="101" t="s">
        <v>188</v>
      </c>
      <c r="F85" s="54" t="s">
        <v>5</v>
      </c>
      <c r="G85" s="93">
        <f t="shared" si="5"/>
        <v>81</v>
      </c>
      <c r="H85" s="94">
        <f t="shared" si="6"/>
        <v>70</v>
      </c>
      <c r="I85" s="9"/>
      <c r="J85" s="19"/>
      <c r="K85" s="19">
        <v>35</v>
      </c>
      <c r="L85" s="19"/>
      <c r="M85" s="19">
        <v>35</v>
      </c>
      <c r="N85" s="19"/>
      <c r="O85" s="19"/>
      <c r="P85" s="19"/>
      <c r="Q85" s="19"/>
      <c r="R85" s="19"/>
      <c r="S85" s="19"/>
      <c r="T85" s="25"/>
      <c r="U85" s="25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95"/>
      <c r="AZ85" s="19"/>
      <c r="BA85" s="19"/>
      <c r="BB85" s="65">
        <f t="shared" si="7"/>
        <v>2</v>
      </c>
      <c r="BC85" s="107">
        <f>IF(BB85&gt;11,BB85,0)</f>
        <v>0</v>
      </c>
      <c r="BD85" s="6"/>
      <c r="BE85" s="21">
        <f>IF(BB85&gt;11,1,0)</f>
        <v>0</v>
      </c>
      <c r="BF85" s="6"/>
      <c r="BG85" s="29"/>
      <c r="BH85" s="29"/>
      <c r="BI85" s="29"/>
      <c r="BJ85" s="51"/>
    </row>
    <row r="86" spans="1:62" s="5" customFormat="1" ht="12.75" customHeight="1" x14ac:dyDescent="0.2">
      <c r="A86" s="32">
        <v>3531</v>
      </c>
      <c r="B86" s="54" t="s">
        <v>88</v>
      </c>
      <c r="C86" s="67">
        <v>35</v>
      </c>
      <c r="D86" s="25" t="s">
        <v>164</v>
      </c>
      <c r="E86" s="25" t="s">
        <v>180</v>
      </c>
      <c r="F86" s="33" t="s">
        <v>9</v>
      </c>
      <c r="G86" s="93">
        <f t="shared" si="5"/>
        <v>82</v>
      </c>
      <c r="H86" s="94">
        <f t="shared" si="6"/>
        <v>70</v>
      </c>
      <c r="I86" s="9"/>
      <c r="J86" s="19">
        <v>25</v>
      </c>
      <c r="K86" s="19">
        <v>20</v>
      </c>
      <c r="L86" s="19"/>
      <c r="M86" s="19"/>
      <c r="N86" s="19">
        <v>10</v>
      </c>
      <c r="O86" s="19">
        <v>15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95"/>
      <c r="AZ86" s="19"/>
      <c r="BA86" s="19"/>
      <c r="BB86" s="65">
        <f t="shared" si="7"/>
        <v>4</v>
      </c>
      <c r="BC86" s="107">
        <v>0</v>
      </c>
      <c r="BD86" s="6"/>
      <c r="BE86" s="21">
        <v>0</v>
      </c>
      <c r="BF86" s="6"/>
      <c r="BG86" s="18"/>
      <c r="BH86" s="18"/>
      <c r="BI86" s="18"/>
      <c r="BJ86" s="51"/>
    </row>
    <row r="87" spans="1:62" s="5" customFormat="1" ht="12.75" customHeight="1" x14ac:dyDescent="0.2">
      <c r="A87" s="32">
        <v>3541</v>
      </c>
      <c r="B87" s="54" t="s">
        <v>279</v>
      </c>
      <c r="C87" s="67">
        <v>35</v>
      </c>
      <c r="D87" s="101" t="s">
        <v>251</v>
      </c>
      <c r="E87" s="101" t="s">
        <v>188</v>
      </c>
      <c r="F87" s="54" t="s">
        <v>5</v>
      </c>
      <c r="G87" s="93">
        <f t="shared" si="5"/>
        <v>83</v>
      </c>
      <c r="H87" s="94">
        <f t="shared" si="6"/>
        <v>70</v>
      </c>
      <c r="I87" s="9"/>
      <c r="J87" s="19"/>
      <c r="K87" s="19">
        <v>15</v>
      </c>
      <c r="L87" s="19">
        <v>20</v>
      </c>
      <c r="M87" s="19">
        <v>10</v>
      </c>
      <c r="N87" s="19">
        <v>10</v>
      </c>
      <c r="O87" s="19">
        <v>15</v>
      </c>
      <c r="P87" s="19"/>
      <c r="Q87" s="19"/>
      <c r="R87" s="19"/>
      <c r="S87" s="19"/>
      <c r="T87" s="25"/>
      <c r="U87" s="25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95"/>
      <c r="AZ87" s="19"/>
      <c r="BA87" s="19"/>
      <c r="BB87" s="65">
        <f t="shared" si="7"/>
        <v>5</v>
      </c>
      <c r="BC87" s="107">
        <v>0</v>
      </c>
      <c r="BD87" s="6"/>
      <c r="BE87" s="21">
        <v>0</v>
      </c>
      <c r="BF87" s="6"/>
      <c r="BG87" s="29"/>
      <c r="BH87" s="29"/>
      <c r="BI87" s="29"/>
      <c r="BJ87" s="51"/>
    </row>
    <row r="88" spans="1:62" s="5" customFormat="1" ht="12.75" customHeight="1" x14ac:dyDescent="0.2">
      <c r="A88" s="32">
        <v>4511</v>
      </c>
      <c r="B88" s="54" t="s">
        <v>154</v>
      </c>
      <c r="C88" s="67">
        <v>35</v>
      </c>
      <c r="D88" s="101" t="s">
        <v>145</v>
      </c>
      <c r="E88" s="101" t="s">
        <v>43</v>
      </c>
      <c r="F88" s="54" t="s">
        <v>5</v>
      </c>
      <c r="G88" s="93">
        <f t="shared" si="5"/>
        <v>84</v>
      </c>
      <c r="H88" s="94">
        <f t="shared" si="6"/>
        <v>70</v>
      </c>
      <c r="I88" s="52"/>
      <c r="J88" s="19"/>
      <c r="K88" s="19"/>
      <c r="L88" s="19"/>
      <c r="M88" s="19">
        <v>40</v>
      </c>
      <c r="N88" s="19">
        <v>20</v>
      </c>
      <c r="O88" s="19">
        <v>10</v>
      </c>
      <c r="P88" s="19"/>
      <c r="Q88" s="19"/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95"/>
      <c r="AZ88" s="19"/>
      <c r="BA88" s="19"/>
      <c r="BB88" s="65">
        <f t="shared" si="7"/>
        <v>3</v>
      </c>
      <c r="BC88" s="107">
        <v>0</v>
      </c>
      <c r="BD88" s="6"/>
      <c r="BE88" s="21">
        <v>0</v>
      </c>
      <c r="BF88" s="6"/>
      <c r="BG88" s="30"/>
      <c r="BH88" s="30"/>
      <c r="BI88" s="30"/>
      <c r="BJ88" s="51"/>
    </row>
    <row r="89" spans="1:62" s="5" customFormat="1" ht="12.75" customHeight="1" x14ac:dyDescent="0.2">
      <c r="A89" s="32">
        <v>5224</v>
      </c>
      <c r="B89" s="54" t="s">
        <v>210</v>
      </c>
      <c r="C89" s="67">
        <v>22</v>
      </c>
      <c r="D89" s="101" t="s">
        <v>343</v>
      </c>
      <c r="E89" s="101" t="s">
        <v>24</v>
      </c>
      <c r="F89" s="54" t="s">
        <v>5</v>
      </c>
      <c r="G89" s="93">
        <f t="shared" si="5"/>
        <v>85</v>
      </c>
      <c r="H89" s="94">
        <f t="shared" si="6"/>
        <v>70</v>
      </c>
      <c r="I89" s="9"/>
      <c r="J89" s="19">
        <v>20</v>
      </c>
      <c r="K89" s="19">
        <v>20</v>
      </c>
      <c r="L89" s="19">
        <v>15</v>
      </c>
      <c r="M89" s="19">
        <v>15</v>
      </c>
      <c r="N89" s="19"/>
      <c r="O89" s="19"/>
      <c r="P89" s="19"/>
      <c r="Q89" s="19"/>
      <c r="R89" s="19"/>
      <c r="S89" s="19"/>
      <c r="T89" s="25"/>
      <c r="U89" s="25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95"/>
      <c r="AZ89" s="19"/>
      <c r="BA89" s="19"/>
      <c r="BB89" s="65">
        <f t="shared" si="7"/>
        <v>4</v>
      </c>
      <c r="BC89" s="107">
        <v>0</v>
      </c>
      <c r="BD89" s="6"/>
      <c r="BE89" s="21">
        <v>0</v>
      </c>
      <c r="BF89" s="6"/>
      <c r="BG89" s="30"/>
      <c r="BH89" s="30"/>
      <c r="BI89" s="30"/>
      <c r="BJ89" s="51"/>
    </row>
    <row r="90" spans="1:62" s="5" customFormat="1" ht="12.75" customHeight="1" x14ac:dyDescent="0.2">
      <c r="A90" s="32">
        <v>5301</v>
      </c>
      <c r="B90" s="54" t="s">
        <v>238</v>
      </c>
      <c r="C90" s="67">
        <v>35</v>
      </c>
      <c r="D90" s="101" t="s">
        <v>162</v>
      </c>
      <c r="E90" s="101" t="s">
        <v>27</v>
      </c>
      <c r="F90" s="54" t="s">
        <v>5</v>
      </c>
      <c r="G90" s="93">
        <f t="shared" si="5"/>
        <v>86</v>
      </c>
      <c r="H90" s="94">
        <f t="shared" si="6"/>
        <v>70</v>
      </c>
      <c r="I90" s="52"/>
      <c r="J90" s="19">
        <v>15</v>
      </c>
      <c r="K90" s="19">
        <v>20</v>
      </c>
      <c r="L90" s="19"/>
      <c r="M90" s="19"/>
      <c r="N90" s="19">
        <v>15</v>
      </c>
      <c r="O90" s="19">
        <v>20</v>
      </c>
      <c r="P90" s="19"/>
      <c r="Q90" s="19"/>
      <c r="R90" s="19"/>
      <c r="S90" s="19"/>
      <c r="T90" s="25"/>
      <c r="U90" s="25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95"/>
      <c r="AZ90" s="19"/>
      <c r="BA90" s="19"/>
      <c r="BB90" s="65">
        <f t="shared" si="7"/>
        <v>4</v>
      </c>
      <c r="BC90" s="107">
        <v>0</v>
      </c>
      <c r="BD90" s="6">
        <v>0</v>
      </c>
      <c r="BE90" s="21">
        <v>0</v>
      </c>
      <c r="BF90" s="6">
        <v>0</v>
      </c>
      <c r="BG90" s="29"/>
      <c r="BH90" s="29"/>
      <c r="BI90" s="29"/>
      <c r="BJ90" s="51" t="e">
        <v>#DIV/0!</v>
      </c>
    </row>
    <row r="91" spans="1:62" s="5" customFormat="1" ht="12.75" customHeight="1" x14ac:dyDescent="0.2">
      <c r="A91" s="32">
        <v>935</v>
      </c>
      <c r="B91" s="54" t="s">
        <v>77</v>
      </c>
      <c r="C91" s="67">
        <v>35</v>
      </c>
      <c r="D91" s="101" t="s">
        <v>131</v>
      </c>
      <c r="E91" s="101" t="s">
        <v>132</v>
      </c>
      <c r="F91" s="54" t="s">
        <v>5</v>
      </c>
      <c r="G91" s="93">
        <f t="shared" si="5"/>
        <v>87</v>
      </c>
      <c r="H91" s="94">
        <f t="shared" si="6"/>
        <v>65</v>
      </c>
      <c r="I91" s="10"/>
      <c r="J91" s="19">
        <v>10</v>
      </c>
      <c r="K91" s="19">
        <v>15</v>
      </c>
      <c r="L91" s="19">
        <v>10</v>
      </c>
      <c r="M91" s="19">
        <v>10</v>
      </c>
      <c r="N91" s="19">
        <v>10</v>
      </c>
      <c r="O91" s="19">
        <v>10</v>
      </c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5"/>
      <c r="AZ91" s="19"/>
      <c r="BA91" s="19"/>
      <c r="BB91" s="65">
        <f t="shared" si="7"/>
        <v>6</v>
      </c>
      <c r="BC91" s="107">
        <f t="shared" ref="BC91:BC96" si="8">IF(BB91&gt;11,BB91,0)</f>
        <v>0</v>
      </c>
      <c r="BD91" s="6"/>
      <c r="BE91" s="21">
        <f t="shared" ref="BE91:BE96" si="9">IF(BB91&gt;11,1,0)</f>
        <v>0</v>
      </c>
      <c r="BF91" s="6"/>
      <c r="BG91" s="29"/>
      <c r="BH91" s="29"/>
      <c r="BI91" s="29"/>
      <c r="BJ91" s="51"/>
    </row>
    <row r="92" spans="1:62" s="5" customFormat="1" ht="12.75" customHeight="1" x14ac:dyDescent="0.2">
      <c r="A92" s="32">
        <v>1318</v>
      </c>
      <c r="B92" s="54" t="s">
        <v>80</v>
      </c>
      <c r="C92" s="67">
        <v>35</v>
      </c>
      <c r="D92" s="101" t="s">
        <v>297</v>
      </c>
      <c r="E92" s="101" t="s">
        <v>25</v>
      </c>
      <c r="F92" s="54" t="s">
        <v>5</v>
      </c>
      <c r="G92" s="93">
        <f t="shared" si="5"/>
        <v>88</v>
      </c>
      <c r="H92" s="94">
        <f t="shared" si="6"/>
        <v>65</v>
      </c>
      <c r="I92" s="9"/>
      <c r="J92" s="19"/>
      <c r="K92" s="19"/>
      <c r="L92" s="19">
        <v>10</v>
      </c>
      <c r="M92" s="19">
        <v>30</v>
      </c>
      <c r="N92" s="19">
        <v>10</v>
      </c>
      <c r="O92" s="19">
        <v>15</v>
      </c>
      <c r="P92" s="19"/>
      <c r="Q92" s="19"/>
      <c r="R92" s="19"/>
      <c r="S92" s="19"/>
      <c r="T92" s="25"/>
      <c r="U92" s="25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95"/>
      <c r="AZ92" s="19"/>
      <c r="BA92" s="19"/>
      <c r="BB92" s="65">
        <f t="shared" si="7"/>
        <v>4</v>
      </c>
      <c r="BC92" s="107">
        <f t="shared" si="8"/>
        <v>0</v>
      </c>
      <c r="BD92" s="6"/>
      <c r="BE92" s="21">
        <f t="shared" si="9"/>
        <v>0</v>
      </c>
      <c r="BF92" s="6"/>
      <c r="BG92" s="29"/>
      <c r="BH92" s="29"/>
      <c r="BI92" s="29"/>
      <c r="BJ92" s="51"/>
    </row>
    <row r="93" spans="1:62" s="5" customFormat="1" ht="12.75" customHeight="1" x14ac:dyDescent="0.2">
      <c r="A93" s="32">
        <v>2206</v>
      </c>
      <c r="B93" s="54" t="s">
        <v>82</v>
      </c>
      <c r="C93" s="67">
        <v>35</v>
      </c>
      <c r="D93" s="101" t="s">
        <v>70</v>
      </c>
      <c r="E93" s="101" t="s">
        <v>71</v>
      </c>
      <c r="F93" s="54" t="s">
        <v>5</v>
      </c>
      <c r="G93" s="93">
        <f t="shared" si="5"/>
        <v>89</v>
      </c>
      <c r="H93" s="94">
        <f t="shared" si="6"/>
        <v>65</v>
      </c>
      <c r="I93" s="52"/>
      <c r="J93" s="19">
        <v>35</v>
      </c>
      <c r="K93" s="19">
        <v>30</v>
      </c>
      <c r="L93" s="19"/>
      <c r="M93" s="19"/>
      <c r="N93" s="19"/>
      <c r="O93" s="19"/>
      <c r="P93" s="19"/>
      <c r="Q93" s="19"/>
      <c r="R93" s="19"/>
      <c r="S93" s="19"/>
      <c r="T93" s="25"/>
      <c r="U93" s="25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95"/>
      <c r="AZ93" s="19"/>
      <c r="BA93" s="19"/>
      <c r="BB93" s="65">
        <f t="shared" si="7"/>
        <v>2</v>
      </c>
      <c r="BC93" s="107">
        <f t="shared" si="8"/>
        <v>0</v>
      </c>
      <c r="BD93" s="6"/>
      <c r="BE93" s="21">
        <f t="shared" si="9"/>
        <v>0</v>
      </c>
      <c r="BF93" s="6"/>
      <c r="BG93" s="29"/>
      <c r="BH93" s="29"/>
      <c r="BI93" s="29"/>
      <c r="BJ93" s="51"/>
    </row>
    <row r="94" spans="1:62" s="5" customFormat="1" ht="12.75" customHeight="1" x14ac:dyDescent="0.2">
      <c r="A94" s="32">
        <v>2209</v>
      </c>
      <c r="B94" s="54" t="s">
        <v>82</v>
      </c>
      <c r="C94" s="67">
        <v>35</v>
      </c>
      <c r="D94" s="101" t="s">
        <v>95</v>
      </c>
      <c r="E94" s="101" t="s">
        <v>20</v>
      </c>
      <c r="F94" s="54" t="s">
        <v>5</v>
      </c>
      <c r="G94" s="93">
        <f t="shared" si="5"/>
        <v>90</v>
      </c>
      <c r="H94" s="94">
        <f t="shared" si="6"/>
        <v>65</v>
      </c>
      <c r="I94" s="52"/>
      <c r="J94" s="19">
        <v>35</v>
      </c>
      <c r="K94" s="19">
        <v>30</v>
      </c>
      <c r="L94" s="19"/>
      <c r="M94" s="19"/>
      <c r="N94" s="19"/>
      <c r="O94" s="19"/>
      <c r="P94" s="19"/>
      <c r="Q94" s="19"/>
      <c r="R94" s="19"/>
      <c r="S94" s="19"/>
      <c r="T94" s="25"/>
      <c r="U94" s="25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95"/>
      <c r="AZ94" s="19"/>
      <c r="BA94" s="19"/>
      <c r="BB94" s="65">
        <f t="shared" si="7"/>
        <v>2</v>
      </c>
      <c r="BC94" s="107">
        <f t="shared" si="8"/>
        <v>0</v>
      </c>
      <c r="BD94" s="6"/>
      <c r="BE94" s="21">
        <f t="shared" si="9"/>
        <v>0</v>
      </c>
      <c r="BF94" s="6"/>
      <c r="BG94" s="31"/>
      <c r="BH94" s="31"/>
      <c r="BI94" s="31"/>
      <c r="BJ94" s="51"/>
    </row>
    <row r="95" spans="1:62" s="5" customFormat="1" ht="12.75" customHeight="1" x14ac:dyDescent="0.2">
      <c r="A95" s="32">
        <v>3333</v>
      </c>
      <c r="B95" s="54" t="s">
        <v>87</v>
      </c>
      <c r="C95" s="67">
        <v>35</v>
      </c>
      <c r="D95" s="101" t="s">
        <v>141</v>
      </c>
      <c r="E95" s="101" t="s">
        <v>63</v>
      </c>
      <c r="F95" s="54" t="s">
        <v>5</v>
      </c>
      <c r="G95" s="93">
        <f t="shared" si="5"/>
        <v>91</v>
      </c>
      <c r="H95" s="94">
        <f t="shared" si="6"/>
        <v>65</v>
      </c>
      <c r="I95" s="9"/>
      <c r="J95" s="19">
        <v>20</v>
      </c>
      <c r="K95" s="19">
        <v>15</v>
      </c>
      <c r="L95" s="19"/>
      <c r="M95" s="19"/>
      <c r="N95" s="19">
        <v>10</v>
      </c>
      <c r="O95" s="19">
        <v>20</v>
      </c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5"/>
      <c r="AZ95" s="19"/>
      <c r="BA95" s="19"/>
      <c r="BB95" s="65">
        <f t="shared" si="7"/>
        <v>4</v>
      </c>
      <c r="BC95" s="107">
        <f t="shared" si="8"/>
        <v>0</v>
      </c>
      <c r="BD95" s="6"/>
      <c r="BE95" s="21">
        <f t="shared" si="9"/>
        <v>0</v>
      </c>
      <c r="BF95" s="6"/>
      <c r="BG95" s="29"/>
      <c r="BH95" s="29"/>
      <c r="BI95" s="29"/>
      <c r="BJ95" s="51"/>
    </row>
    <row r="96" spans="1:62" s="5" customFormat="1" ht="12.75" customHeight="1" x14ac:dyDescent="0.2">
      <c r="A96" s="32">
        <v>3334</v>
      </c>
      <c r="B96" s="54" t="s">
        <v>87</v>
      </c>
      <c r="C96" s="67">
        <v>35</v>
      </c>
      <c r="D96" s="101" t="s">
        <v>142</v>
      </c>
      <c r="E96" s="101" t="s">
        <v>143</v>
      </c>
      <c r="F96" s="54" t="s">
        <v>5</v>
      </c>
      <c r="G96" s="93">
        <f t="shared" si="5"/>
        <v>92</v>
      </c>
      <c r="H96" s="94">
        <f t="shared" si="6"/>
        <v>65</v>
      </c>
      <c r="I96" s="9"/>
      <c r="J96" s="19">
        <v>20</v>
      </c>
      <c r="K96" s="19">
        <v>15</v>
      </c>
      <c r="L96" s="19"/>
      <c r="M96" s="19"/>
      <c r="N96" s="19">
        <v>10</v>
      </c>
      <c r="O96" s="19">
        <v>20</v>
      </c>
      <c r="P96" s="19"/>
      <c r="Q96" s="19"/>
      <c r="R96" s="19"/>
      <c r="S96" s="19"/>
      <c r="T96" s="25"/>
      <c r="U96" s="25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95"/>
      <c r="AZ96" s="19"/>
      <c r="BA96" s="19"/>
      <c r="BB96" s="65">
        <f t="shared" si="7"/>
        <v>4</v>
      </c>
      <c r="BC96" s="107">
        <f t="shared" si="8"/>
        <v>0</v>
      </c>
      <c r="BD96" s="6"/>
      <c r="BE96" s="21">
        <f t="shared" si="9"/>
        <v>0</v>
      </c>
      <c r="BF96" s="6"/>
      <c r="BG96" s="29"/>
      <c r="BH96" s="29"/>
      <c r="BI96" s="29"/>
      <c r="BJ96" s="51"/>
    </row>
    <row r="97" spans="1:62" s="5" customFormat="1" ht="12.75" customHeight="1" x14ac:dyDescent="0.2">
      <c r="A97" s="32">
        <v>4067</v>
      </c>
      <c r="B97" s="54" t="s">
        <v>106</v>
      </c>
      <c r="C97" s="67">
        <v>22</v>
      </c>
      <c r="D97" s="101" t="s">
        <v>171</v>
      </c>
      <c r="E97" s="101" t="s">
        <v>23</v>
      </c>
      <c r="F97" s="54" t="s">
        <v>5</v>
      </c>
      <c r="G97" s="93">
        <f t="shared" si="5"/>
        <v>93</v>
      </c>
      <c r="H97" s="94">
        <f t="shared" si="6"/>
        <v>65</v>
      </c>
      <c r="I97" s="9"/>
      <c r="J97" s="19">
        <v>10</v>
      </c>
      <c r="K97" s="19">
        <v>20</v>
      </c>
      <c r="L97" s="19">
        <v>10</v>
      </c>
      <c r="M97" s="19">
        <v>5</v>
      </c>
      <c r="N97" s="19">
        <v>10</v>
      </c>
      <c r="O97" s="19">
        <v>10</v>
      </c>
      <c r="P97" s="19"/>
      <c r="Q97" s="19"/>
      <c r="R97" s="19"/>
      <c r="S97" s="19"/>
      <c r="T97" s="25"/>
      <c r="U97" s="25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5"/>
      <c r="AZ97" s="19"/>
      <c r="BA97" s="19"/>
      <c r="BB97" s="65">
        <f t="shared" si="7"/>
        <v>6</v>
      </c>
      <c r="BC97" s="107">
        <v>0</v>
      </c>
      <c r="BD97" s="6"/>
      <c r="BE97" s="21">
        <v>0</v>
      </c>
      <c r="BF97" s="6"/>
      <c r="BG97" s="29"/>
      <c r="BH97" s="29"/>
      <c r="BI97" s="29"/>
      <c r="BJ97" s="51"/>
    </row>
    <row r="98" spans="1:62" s="5" customFormat="1" ht="12.75" customHeight="1" x14ac:dyDescent="0.2">
      <c r="A98" s="32">
        <v>5228</v>
      </c>
      <c r="B98" s="54" t="s">
        <v>210</v>
      </c>
      <c r="C98" s="67">
        <v>22</v>
      </c>
      <c r="D98" s="101" t="s">
        <v>347</v>
      </c>
      <c r="E98" s="101" t="s">
        <v>349</v>
      </c>
      <c r="F98" s="54" t="s">
        <v>5</v>
      </c>
      <c r="G98" s="93">
        <f t="shared" si="5"/>
        <v>94</v>
      </c>
      <c r="H98" s="94">
        <f t="shared" si="6"/>
        <v>65</v>
      </c>
      <c r="I98" s="9"/>
      <c r="J98" s="19">
        <v>5</v>
      </c>
      <c r="K98" s="19">
        <v>10</v>
      </c>
      <c r="L98" s="19">
        <v>10</v>
      </c>
      <c r="M98" s="19">
        <v>15</v>
      </c>
      <c r="N98" s="19">
        <v>10</v>
      </c>
      <c r="O98" s="19">
        <v>15</v>
      </c>
      <c r="P98" s="19"/>
      <c r="Q98" s="19"/>
      <c r="R98" s="19"/>
      <c r="S98" s="19"/>
      <c r="T98" s="25"/>
      <c r="U98" s="2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5"/>
      <c r="AZ98" s="19"/>
      <c r="BA98" s="19"/>
      <c r="BB98" s="65">
        <f t="shared" si="7"/>
        <v>6</v>
      </c>
      <c r="BC98" s="107">
        <v>0</v>
      </c>
      <c r="BD98" s="6"/>
      <c r="BE98" s="21">
        <v>0</v>
      </c>
      <c r="BF98" s="6"/>
      <c r="BG98" s="29"/>
      <c r="BH98" s="18"/>
      <c r="BI98" s="29"/>
      <c r="BJ98" s="51"/>
    </row>
    <row r="99" spans="1:62" s="5" customFormat="1" ht="12.75" customHeight="1" x14ac:dyDescent="0.2">
      <c r="A99" s="32">
        <v>1174</v>
      </c>
      <c r="B99" s="54" t="s">
        <v>270</v>
      </c>
      <c r="C99" s="67">
        <v>35</v>
      </c>
      <c r="D99" s="101" t="s">
        <v>90</v>
      </c>
      <c r="E99" s="101" t="s">
        <v>20</v>
      </c>
      <c r="F99" s="54" t="s">
        <v>5</v>
      </c>
      <c r="G99" s="93">
        <f t="shared" si="5"/>
        <v>95</v>
      </c>
      <c r="H99" s="94">
        <f t="shared" si="6"/>
        <v>60</v>
      </c>
      <c r="I99" s="9"/>
      <c r="J99" s="19"/>
      <c r="K99" s="19"/>
      <c r="L99" s="19"/>
      <c r="M99" s="19">
        <v>25</v>
      </c>
      <c r="N99" s="19"/>
      <c r="O99" s="19">
        <v>35</v>
      </c>
      <c r="P99" s="19"/>
      <c r="Q99" s="19"/>
      <c r="R99" s="19"/>
      <c r="S99" s="19"/>
      <c r="T99" s="25"/>
      <c r="U99" s="25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95"/>
      <c r="AZ99" s="19"/>
      <c r="BA99" s="19"/>
      <c r="BB99" s="65">
        <f t="shared" si="7"/>
        <v>2</v>
      </c>
      <c r="BC99" s="107">
        <f>IF(BB99&gt;11,BB99,0)</f>
        <v>0</v>
      </c>
      <c r="BD99" s="6"/>
      <c r="BE99" s="21">
        <f>IF(BB99&gt;11,1,0)</f>
        <v>0</v>
      </c>
      <c r="BF99" s="6"/>
      <c r="BG99" s="29"/>
      <c r="BH99" s="29"/>
      <c r="BI99" s="29"/>
      <c r="BJ99" s="51"/>
    </row>
    <row r="100" spans="1:62" s="5" customFormat="1" ht="12.75" customHeight="1" x14ac:dyDescent="0.2">
      <c r="A100" s="32">
        <v>2453</v>
      </c>
      <c r="B100" s="54" t="s">
        <v>84</v>
      </c>
      <c r="C100" s="67">
        <v>35</v>
      </c>
      <c r="D100" s="101" t="s">
        <v>251</v>
      </c>
      <c r="E100" s="101" t="s">
        <v>252</v>
      </c>
      <c r="F100" s="54" t="s">
        <v>5</v>
      </c>
      <c r="G100" s="93">
        <f t="shared" si="5"/>
        <v>96</v>
      </c>
      <c r="H100" s="94">
        <f t="shared" si="6"/>
        <v>60</v>
      </c>
      <c r="I100" s="52"/>
      <c r="J100" s="19"/>
      <c r="K100" s="19"/>
      <c r="L100" s="19">
        <v>20</v>
      </c>
      <c r="M100" s="19">
        <v>25</v>
      </c>
      <c r="N100" s="19">
        <v>5</v>
      </c>
      <c r="O100" s="19">
        <v>10</v>
      </c>
      <c r="P100" s="19"/>
      <c r="Q100" s="19"/>
      <c r="R100" s="19"/>
      <c r="S100" s="19"/>
      <c r="T100" s="25"/>
      <c r="U100" s="25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95"/>
      <c r="AZ100" s="19"/>
      <c r="BA100" s="19"/>
      <c r="BB100" s="65">
        <f t="shared" si="7"/>
        <v>4</v>
      </c>
      <c r="BC100" s="107">
        <f>IF(BB100&gt;11,BB100,0)</f>
        <v>0</v>
      </c>
      <c r="BD100" s="6"/>
      <c r="BE100" s="21">
        <f>IF(BB100&gt;11,1,0)</f>
        <v>0</v>
      </c>
      <c r="BF100" s="6"/>
      <c r="BG100" s="29"/>
      <c r="BH100" s="18"/>
      <c r="BI100" s="29"/>
      <c r="BJ100" s="51"/>
    </row>
    <row r="101" spans="1:62" s="5" customFormat="1" ht="12.75" customHeight="1" x14ac:dyDescent="0.2">
      <c r="A101" s="32">
        <v>2820</v>
      </c>
      <c r="B101" s="54" t="s">
        <v>86</v>
      </c>
      <c r="C101" s="67">
        <v>35</v>
      </c>
      <c r="D101" s="101" t="s">
        <v>55</v>
      </c>
      <c r="E101" s="101" t="s">
        <v>16</v>
      </c>
      <c r="F101" s="54" t="s">
        <v>5</v>
      </c>
      <c r="G101" s="93">
        <f t="shared" si="5"/>
        <v>97</v>
      </c>
      <c r="H101" s="94">
        <f t="shared" si="6"/>
        <v>60</v>
      </c>
      <c r="I101" s="52"/>
      <c r="J101" s="19">
        <v>10</v>
      </c>
      <c r="K101" s="19">
        <v>15</v>
      </c>
      <c r="L101" s="19"/>
      <c r="M101" s="19"/>
      <c r="N101" s="19">
        <v>30</v>
      </c>
      <c r="O101" s="19">
        <v>5</v>
      </c>
      <c r="P101" s="19"/>
      <c r="Q101" s="19"/>
      <c r="R101" s="19"/>
      <c r="S101" s="19"/>
      <c r="T101" s="25"/>
      <c r="U101" s="25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5"/>
      <c r="AZ101" s="19"/>
      <c r="BA101" s="19"/>
      <c r="BB101" s="65">
        <f t="shared" si="7"/>
        <v>4</v>
      </c>
      <c r="BC101" s="107">
        <f>IF(BB101&gt;11,BB101,0)</f>
        <v>0</v>
      </c>
      <c r="BD101" s="6"/>
      <c r="BE101" s="21">
        <f>IF(BB101&gt;11,1,0)</f>
        <v>0</v>
      </c>
      <c r="BF101" s="6"/>
      <c r="BG101" s="29"/>
      <c r="BH101" s="29"/>
      <c r="BI101" s="29"/>
      <c r="BJ101" s="51"/>
    </row>
    <row r="102" spans="1:62" s="5" customFormat="1" ht="12.75" customHeight="1" x14ac:dyDescent="0.2">
      <c r="A102" s="32">
        <v>3511</v>
      </c>
      <c r="B102" s="54" t="s">
        <v>88</v>
      </c>
      <c r="C102" s="67">
        <v>35</v>
      </c>
      <c r="D102" s="101" t="s">
        <v>114</v>
      </c>
      <c r="E102" s="101" t="s">
        <v>26</v>
      </c>
      <c r="F102" s="54" t="s">
        <v>5</v>
      </c>
      <c r="G102" s="93">
        <f t="shared" si="5"/>
        <v>98</v>
      </c>
      <c r="H102" s="94">
        <f t="shared" si="6"/>
        <v>60</v>
      </c>
      <c r="I102" s="9"/>
      <c r="J102" s="19">
        <v>40</v>
      </c>
      <c r="K102" s="19">
        <v>10</v>
      </c>
      <c r="L102" s="19"/>
      <c r="M102" s="19"/>
      <c r="N102" s="19"/>
      <c r="O102" s="19">
        <v>10</v>
      </c>
      <c r="P102" s="19"/>
      <c r="Q102" s="19"/>
      <c r="R102" s="19"/>
      <c r="S102" s="19"/>
      <c r="T102" s="25"/>
      <c r="U102" s="25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5"/>
      <c r="AZ102" s="19"/>
      <c r="BA102" s="19"/>
      <c r="BB102" s="65">
        <f t="shared" si="7"/>
        <v>3</v>
      </c>
      <c r="BC102" s="107">
        <v>0</v>
      </c>
      <c r="BD102" s="6"/>
      <c r="BE102" s="21">
        <v>0</v>
      </c>
      <c r="BF102" s="6"/>
      <c r="BG102" s="18"/>
      <c r="BH102" s="18"/>
      <c r="BI102" s="18"/>
      <c r="BJ102" s="51"/>
    </row>
    <row r="103" spans="1:62" s="5" customFormat="1" ht="12.75" customHeight="1" x14ac:dyDescent="0.2">
      <c r="A103" s="32">
        <v>3532</v>
      </c>
      <c r="B103" s="54" t="s">
        <v>88</v>
      </c>
      <c r="C103" s="67">
        <v>35</v>
      </c>
      <c r="D103" s="101" t="s">
        <v>164</v>
      </c>
      <c r="E103" s="101" t="s">
        <v>165</v>
      </c>
      <c r="F103" s="54" t="s">
        <v>5</v>
      </c>
      <c r="G103" s="93">
        <f t="shared" si="5"/>
        <v>99</v>
      </c>
      <c r="H103" s="94">
        <f t="shared" si="6"/>
        <v>60</v>
      </c>
      <c r="I103" s="9"/>
      <c r="J103" s="19">
        <v>10</v>
      </c>
      <c r="K103" s="19">
        <v>10</v>
      </c>
      <c r="L103" s="19"/>
      <c r="M103" s="19"/>
      <c r="N103" s="19">
        <v>20</v>
      </c>
      <c r="O103" s="19">
        <v>20</v>
      </c>
      <c r="P103" s="19"/>
      <c r="Q103" s="19"/>
      <c r="R103" s="19"/>
      <c r="S103" s="19"/>
      <c r="T103" s="25"/>
      <c r="U103" s="25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95"/>
      <c r="AZ103" s="19"/>
      <c r="BA103" s="19"/>
      <c r="BB103" s="65">
        <f t="shared" si="7"/>
        <v>4</v>
      </c>
      <c r="BC103" s="107">
        <v>0</v>
      </c>
      <c r="BD103" s="6"/>
      <c r="BE103" s="21">
        <v>0</v>
      </c>
      <c r="BF103" s="6"/>
      <c r="BG103" s="18"/>
      <c r="BH103" s="18"/>
      <c r="BI103" s="18"/>
      <c r="BJ103" s="51"/>
    </row>
    <row r="104" spans="1:62" s="5" customFormat="1" ht="12.75" customHeight="1" x14ac:dyDescent="0.2">
      <c r="A104" s="32">
        <v>5221</v>
      </c>
      <c r="B104" s="54" t="s">
        <v>210</v>
      </c>
      <c r="C104" s="67">
        <v>22</v>
      </c>
      <c r="D104" s="101" t="s">
        <v>341</v>
      </c>
      <c r="E104" s="101" t="s">
        <v>23</v>
      </c>
      <c r="F104" s="54" t="s">
        <v>5</v>
      </c>
      <c r="G104" s="93">
        <f t="shared" si="5"/>
        <v>100</v>
      </c>
      <c r="H104" s="94">
        <f t="shared" si="6"/>
        <v>60</v>
      </c>
      <c r="I104" s="9"/>
      <c r="J104" s="19">
        <v>10</v>
      </c>
      <c r="K104" s="19">
        <v>15</v>
      </c>
      <c r="L104" s="19">
        <v>20</v>
      </c>
      <c r="M104" s="19">
        <v>15</v>
      </c>
      <c r="N104" s="19"/>
      <c r="O104" s="19"/>
      <c r="P104" s="19"/>
      <c r="Q104" s="19"/>
      <c r="R104" s="19"/>
      <c r="S104" s="19"/>
      <c r="T104" s="25"/>
      <c r="U104" s="25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95"/>
      <c r="AZ104" s="19"/>
      <c r="BA104" s="19"/>
      <c r="BB104" s="65">
        <f t="shared" si="7"/>
        <v>4</v>
      </c>
      <c r="BC104" s="107">
        <v>0</v>
      </c>
      <c r="BD104" s="6"/>
      <c r="BE104" s="21">
        <v>0</v>
      </c>
      <c r="BF104" s="6"/>
      <c r="BG104" s="29"/>
      <c r="BH104" s="29"/>
      <c r="BI104" s="29"/>
      <c r="BJ104" s="51"/>
    </row>
    <row r="105" spans="1:62" s="5" customFormat="1" ht="12.75" customHeight="1" x14ac:dyDescent="0.2">
      <c r="A105" s="32">
        <v>5231</v>
      </c>
      <c r="B105" s="54" t="s">
        <v>210</v>
      </c>
      <c r="C105" s="67">
        <v>22</v>
      </c>
      <c r="D105" s="101" t="s">
        <v>211</v>
      </c>
      <c r="E105" s="101" t="s">
        <v>12</v>
      </c>
      <c r="F105" s="54" t="s">
        <v>5</v>
      </c>
      <c r="G105" s="93">
        <f t="shared" si="5"/>
        <v>101</v>
      </c>
      <c r="H105" s="94">
        <f t="shared" si="6"/>
        <v>60</v>
      </c>
      <c r="I105" s="10"/>
      <c r="J105" s="19">
        <v>10</v>
      </c>
      <c r="K105" s="19">
        <v>15</v>
      </c>
      <c r="L105" s="19">
        <v>10</v>
      </c>
      <c r="M105" s="19">
        <v>10</v>
      </c>
      <c r="N105" s="19">
        <v>10</v>
      </c>
      <c r="O105" s="19">
        <v>5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5"/>
      <c r="AZ105" s="19"/>
      <c r="BA105" s="19"/>
      <c r="BB105" s="65">
        <f t="shared" si="7"/>
        <v>6</v>
      </c>
      <c r="BC105" s="107">
        <v>0</v>
      </c>
      <c r="BD105" s="6"/>
      <c r="BE105" s="21">
        <v>0</v>
      </c>
      <c r="BF105" s="6"/>
      <c r="BG105" s="29"/>
      <c r="BH105" s="29"/>
      <c r="BI105" s="29"/>
      <c r="BJ105" s="51"/>
    </row>
    <row r="106" spans="1:62" s="5" customFormat="1" ht="12.75" customHeight="1" x14ac:dyDescent="0.2">
      <c r="A106" s="32">
        <v>5338</v>
      </c>
      <c r="B106" s="54" t="s">
        <v>238</v>
      </c>
      <c r="C106" s="67">
        <v>35</v>
      </c>
      <c r="D106" s="132" t="s">
        <v>259</v>
      </c>
      <c r="E106" s="132" t="s">
        <v>260</v>
      </c>
      <c r="F106" s="133" t="s">
        <v>102</v>
      </c>
      <c r="G106" s="93">
        <f t="shared" si="5"/>
        <v>102</v>
      </c>
      <c r="H106" s="94">
        <f t="shared" si="6"/>
        <v>60</v>
      </c>
      <c r="I106" s="9"/>
      <c r="J106" s="19">
        <v>30</v>
      </c>
      <c r="K106" s="19">
        <v>15</v>
      </c>
      <c r="L106" s="19"/>
      <c r="M106" s="19">
        <v>15</v>
      </c>
      <c r="N106" s="19"/>
      <c r="O106" s="19"/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95"/>
      <c r="AZ106" s="19"/>
      <c r="BA106" s="19"/>
      <c r="BB106" s="65">
        <f t="shared" si="7"/>
        <v>3</v>
      </c>
      <c r="BC106" s="107">
        <v>0</v>
      </c>
      <c r="BD106" s="6"/>
      <c r="BE106" s="21">
        <v>0</v>
      </c>
      <c r="BF106" s="6"/>
      <c r="BG106" s="18"/>
      <c r="BH106" s="18"/>
      <c r="BI106" s="18"/>
      <c r="BJ106" s="51"/>
    </row>
    <row r="107" spans="1:62" s="5" customFormat="1" ht="12.75" customHeight="1" x14ac:dyDescent="0.2">
      <c r="A107" s="32">
        <v>5357</v>
      </c>
      <c r="B107" s="54" t="s">
        <v>238</v>
      </c>
      <c r="C107" s="67">
        <v>35</v>
      </c>
      <c r="D107" s="101" t="s">
        <v>204</v>
      </c>
      <c r="E107" s="101" t="s">
        <v>11</v>
      </c>
      <c r="F107" s="54" t="s">
        <v>5</v>
      </c>
      <c r="G107" s="93">
        <f t="shared" si="5"/>
        <v>103</v>
      </c>
      <c r="H107" s="94">
        <f t="shared" si="6"/>
        <v>60</v>
      </c>
      <c r="I107" s="52"/>
      <c r="J107" s="19">
        <v>5</v>
      </c>
      <c r="K107" s="19">
        <v>10</v>
      </c>
      <c r="L107" s="19">
        <v>10</v>
      </c>
      <c r="M107" s="19">
        <v>10</v>
      </c>
      <c r="N107" s="19">
        <v>10</v>
      </c>
      <c r="O107" s="19">
        <v>15</v>
      </c>
      <c r="P107" s="19"/>
      <c r="Q107" s="19"/>
      <c r="R107" s="19"/>
      <c r="S107" s="19"/>
      <c r="T107" s="25"/>
      <c r="U107" s="25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5"/>
      <c r="AZ107" s="19"/>
      <c r="BA107" s="19"/>
      <c r="BB107" s="65">
        <f t="shared" si="7"/>
        <v>6</v>
      </c>
      <c r="BC107" s="107">
        <v>0</v>
      </c>
      <c r="BD107" s="6"/>
      <c r="BE107" s="21">
        <v>0</v>
      </c>
      <c r="BF107" s="6"/>
      <c r="BG107" s="29"/>
      <c r="BH107" s="29"/>
      <c r="BI107" s="29"/>
      <c r="BJ107" s="51"/>
    </row>
    <row r="108" spans="1:62" s="5" customFormat="1" ht="12.75" customHeight="1" x14ac:dyDescent="0.2">
      <c r="A108" s="32">
        <v>5401</v>
      </c>
      <c r="B108" s="54" t="s">
        <v>224</v>
      </c>
      <c r="C108" s="67">
        <v>35</v>
      </c>
      <c r="D108" s="101" t="s">
        <v>168</v>
      </c>
      <c r="E108" s="101" t="s">
        <v>19</v>
      </c>
      <c r="F108" s="54" t="s">
        <v>5</v>
      </c>
      <c r="G108" s="93">
        <f t="shared" si="5"/>
        <v>104</v>
      </c>
      <c r="H108" s="94">
        <f t="shared" si="6"/>
        <v>60</v>
      </c>
      <c r="I108" s="52"/>
      <c r="J108" s="19"/>
      <c r="K108" s="19">
        <v>15</v>
      </c>
      <c r="L108" s="19">
        <v>10</v>
      </c>
      <c r="M108" s="19">
        <v>15</v>
      </c>
      <c r="N108" s="19">
        <v>10</v>
      </c>
      <c r="O108" s="19">
        <v>10</v>
      </c>
      <c r="P108" s="19"/>
      <c r="Q108" s="19"/>
      <c r="R108" s="19"/>
      <c r="S108" s="19"/>
      <c r="T108" s="25"/>
      <c r="U108" s="25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95"/>
      <c r="AZ108" s="19"/>
      <c r="BA108" s="19"/>
      <c r="BB108" s="65">
        <f t="shared" si="7"/>
        <v>5</v>
      </c>
      <c r="BC108" s="107">
        <v>0</v>
      </c>
      <c r="BD108" s="6">
        <v>0</v>
      </c>
      <c r="BE108" s="21">
        <v>0</v>
      </c>
      <c r="BF108" s="6">
        <v>0</v>
      </c>
      <c r="BG108" s="29"/>
      <c r="BH108" s="29"/>
      <c r="BI108" s="29"/>
      <c r="BJ108" s="51" t="e">
        <v>#DIV/0!</v>
      </c>
    </row>
    <row r="109" spans="1:62" s="5" customFormat="1" ht="12.75" customHeight="1" x14ac:dyDescent="0.2">
      <c r="A109" s="17">
        <v>157</v>
      </c>
      <c r="B109" s="55" t="s">
        <v>290</v>
      </c>
      <c r="C109" s="67">
        <v>35</v>
      </c>
      <c r="D109" s="100" t="s">
        <v>322</v>
      </c>
      <c r="E109" s="100" t="s">
        <v>76</v>
      </c>
      <c r="F109" s="55" t="s">
        <v>5</v>
      </c>
      <c r="G109" s="93">
        <f t="shared" si="5"/>
        <v>105</v>
      </c>
      <c r="H109" s="94">
        <f t="shared" si="6"/>
        <v>55</v>
      </c>
      <c r="I109" s="10"/>
      <c r="J109" s="19"/>
      <c r="K109" s="19"/>
      <c r="L109" s="19">
        <v>20</v>
      </c>
      <c r="M109" s="19">
        <v>15</v>
      </c>
      <c r="N109" s="19">
        <v>10</v>
      </c>
      <c r="O109" s="19">
        <v>10</v>
      </c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5"/>
      <c r="AZ109" s="19"/>
      <c r="BA109" s="19"/>
      <c r="BB109" s="65">
        <f t="shared" si="7"/>
        <v>4</v>
      </c>
      <c r="BC109" s="107">
        <f t="shared" ref="BC109:BC115" si="10">IF(BB109&gt;11,BB109,0)</f>
        <v>0</v>
      </c>
      <c r="BD109" s="6"/>
      <c r="BE109" s="21">
        <f t="shared" ref="BE109:BE115" si="11">IF(BB109&gt;11,1,0)</f>
        <v>0</v>
      </c>
      <c r="BF109" s="6"/>
      <c r="BG109" s="30"/>
      <c r="BH109" s="30"/>
      <c r="BI109" s="30"/>
      <c r="BJ109" s="51"/>
    </row>
    <row r="110" spans="1:62" s="5" customFormat="1" ht="12.75" customHeight="1" x14ac:dyDescent="0.2">
      <c r="A110" s="32">
        <v>943</v>
      </c>
      <c r="B110" s="54" t="s">
        <v>77</v>
      </c>
      <c r="C110" s="67">
        <v>35</v>
      </c>
      <c r="D110" s="101" t="s">
        <v>263</v>
      </c>
      <c r="E110" s="101" t="s">
        <v>112</v>
      </c>
      <c r="F110" s="54" t="s">
        <v>5</v>
      </c>
      <c r="G110" s="93">
        <f t="shared" si="5"/>
        <v>106</v>
      </c>
      <c r="H110" s="94">
        <f t="shared" si="6"/>
        <v>55</v>
      </c>
      <c r="I110" s="10"/>
      <c r="J110" s="19"/>
      <c r="K110" s="19"/>
      <c r="L110" s="19">
        <v>10</v>
      </c>
      <c r="M110" s="19">
        <v>20</v>
      </c>
      <c r="N110" s="19">
        <v>15</v>
      </c>
      <c r="O110" s="19">
        <v>10</v>
      </c>
      <c r="P110" s="19"/>
      <c r="Q110" s="19"/>
      <c r="R110" s="19"/>
      <c r="S110" s="19"/>
      <c r="T110" s="25"/>
      <c r="U110" s="25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5"/>
      <c r="AZ110" s="19"/>
      <c r="BA110" s="19"/>
      <c r="BB110" s="65">
        <f t="shared" si="7"/>
        <v>4</v>
      </c>
      <c r="BC110" s="107">
        <f t="shared" si="10"/>
        <v>0</v>
      </c>
      <c r="BD110" s="6"/>
      <c r="BE110" s="21">
        <f t="shared" si="11"/>
        <v>0</v>
      </c>
      <c r="BF110" s="6"/>
      <c r="BG110" s="29"/>
      <c r="BH110" s="29"/>
      <c r="BI110" s="29"/>
      <c r="BJ110" s="51"/>
    </row>
    <row r="111" spans="1:62" s="5" customFormat="1" ht="12.75" customHeight="1" x14ac:dyDescent="0.2">
      <c r="A111" s="32">
        <v>948</v>
      </c>
      <c r="B111" s="54" t="s">
        <v>77</v>
      </c>
      <c r="C111" s="67">
        <v>35</v>
      </c>
      <c r="D111" s="101" t="s">
        <v>266</v>
      </c>
      <c r="E111" s="101" t="s">
        <v>267</v>
      </c>
      <c r="F111" s="54" t="s">
        <v>9</v>
      </c>
      <c r="G111" s="93">
        <f t="shared" si="5"/>
        <v>107</v>
      </c>
      <c r="H111" s="94">
        <f t="shared" si="6"/>
        <v>55</v>
      </c>
      <c r="I111" s="52"/>
      <c r="J111" s="19">
        <v>10</v>
      </c>
      <c r="K111" s="19">
        <v>10</v>
      </c>
      <c r="L111" s="19">
        <v>20</v>
      </c>
      <c r="M111" s="19">
        <v>15</v>
      </c>
      <c r="N111" s="19"/>
      <c r="O111" s="19"/>
      <c r="P111" s="19"/>
      <c r="Q111" s="19"/>
      <c r="R111" s="19"/>
      <c r="S111" s="19"/>
      <c r="T111" s="25"/>
      <c r="U111" s="25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95"/>
      <c r="AZ111" s="19"/>
      <c r="BA111" s="19"/>
      <c r="BB111" s="65">
        <f t="shared" si="7"/>
        <v>4</v>
      </c>
      <c r="BC111" s="107">
        <f t="shared" si="10"/>
        <v>0</v>
      </c>
      <c r="BD111" s="6"/>
      <c r="BE111" s="21">
        <f t="shared" si="11"/>
        <v>0</v>
      </c>
      <c r="BF111" s="6"/>
      <c r="BG111" s="29"/>
      <c r="BH111" s="29"/>
      <c r="BI111" s="29"/>
      <c r="BJ111" s="51"/>
    </row>
    <row r="112" spans="1:62" s="5" customFormat="1" ht="12.75" customHeight="1" x14ac:dyDescent="0.2">
      <c r="A112" s="32">
        <v>1162</v>
      </c>
      <c r="B112" s="54" t="s">
        <v>268</v>
      </c>
      <c r="C112" s="67">
        <v>35</v>
      </c>
      <c r="D112" s="101" t="s">
        <v>367</v>
      </c>
      <c r="E112" s="101" t="s">
        <v>23</v>
      </c>
      <c r="F112" s="54" t="s">
        <v>5</v>
      </c>
      <c r="G112" s="93">
        <f t="shared" si="5"/>
        <v>108</v>
      </c>
      <c r="H112" s="94">
        <f t="shared" si="6"/>
        <v>55</v>
      </c>
      <c r="I112" s="10"/>
      <c r="J112" s="19">
        <v>15</v>
      </c>
      <c r="K112" s="19">
        <v>40</v>
      </c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5"/>
      <c r="AZ112" s="19"/>
      <c r="BA112" s="19"/>
      <c r="BB112" s="65">
        <f t="shared" si="7"/>
        <v>2</v>
      </c>
      <c r="BC112" s="107">
        <f t="shared" si="10"/>
        <v>0</v>
      </c>
      <c r="BD112" s="21">
        <f>SUM(BC112:BC119)</f>
        <v>0</v>
      </c>
      <c r="BE112" s="21">
        <f t="shared" si="11"/>
        <v>0</v>
      </c>
      <c r="BF112" s="21">
        <f>SUM(BE112:BE119)</f>
        <v>0</v>
      </c>
      <c r="BG112" s="18"/>
      <c r="BH112" s="18"/>
      <c r="BI112" s="18"/>
      <c r="BJ112" s="51" t="e">
        <f>AVERAGE(BD112/BF112)</f>
        <v>#DIV/0!</v>
      </c>
    </row>
    <row r="113" spans="1:62" s="5" customFormat="1" ht="12.75" customHeight="1" x14ac:dyDescent="0.2">
      <c r="A113" s="32">
        <v>1317</v>
      </c>
      <c r="B113" s="54" t="s">
        <v>80</v>
      </c>
      <c r="C113" s="67">
        <v>35</v>
      </c>
      <c r="D113" s="101" t="s">
        <v>282</v>
      </c>
      <c r="E113" s="101" t="s">
        <v>18</v>
      </c>
      <c r="F113" s="54" t="s">
        <v>5</v>
      </c>
      <c r="G113" s="93">
        <f t="shared" si="5"/>
        <v>109</v>
      </c>
      <c r="H113" s="94">
        <f t="shared" si="6"/>
        <v>55</v>
      </c>
      <c r="I113" s="9"/>
      <c r="J113" s="19"/>
      <c r="K113" s="19"/>
      <c r="L113" s="19">
        <v>10</v>
      </c>
      <c r="M113" s="19">
        <v>20</v>
      </c>
      <c r="N113" s="19">
        <v>15</v>
      </c>
      <c r="O113" s="19">
        <v>10</v>
      </c>
      <c r="P113" s="19"/>
      <c r="Q113" s="19"/>
      <c r="R113" s="19"/>
      <c r="S113" s="19"/>
      <c r="T113" s="25"/>
      <c r="U113" s="25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5"/>
      <c r="AZ113" s="19"/>
      <c r="BA113" s="19"/>
      <c r="BB113" s="65">
        <f t="shared" si="7"/>
        <v>4</v>
      </c>
      <c r="BC113" s="107">
        <f t="shared" si="10"/>
        <v>0</v>
      </c>
      <c r="BD113" s="6"/>
      <c r="BE113" s="21">
        <f t="shared" si="11"/>
        <v>0</v>
      </c>
      <c r="BF113" s="6"/>
      <c r="BG113" s="29"/>
      <c r="BH113" s="29"/>
      <c r="BI113" s="29"/>
      <c r="BJ113" s="51"/>
    </row>
    <row r="114" spans="1:62" s="5" customFormat="1" ht="12.75" customHeight="1" x14ac:dyDescent="0.2">
      <c r="A114" s="32">
        <v>1320</v>
      </c>
      <c r="B114" s="54" t="s">
        <v>80</v>
      </c>
      <c r="C114" s="67">
        <v>35</v>
      </c>
      <c r="D114" s="101" t="s">
        <v>90</v>
      </c>
      <c r="E114" s="101" t="s">
        <v>298</v>
      </c>
      <c r="F114" s="54" t="s">
        <v>5</v>
      </c>
      <c r="G114" s="93">
        <f t="shared" si="5"/>
        <v>110</v>
      </c>
      <c r="H114" s="94">
        <f t="shared" si="6"/>
        <v>55</v>
      </c>
      <c r="I114" s="9"/>
      <c r="J114" s="19"/>
      <c r="K114" s="19"/>
      <c r="L114" s="19">
        <v>25</v>
      </c>
      <c r="M114" s="19">
        <v>30</v>
      </c>
      <c r="N114" s="19"/>
      <c r="O114" s="19"/>
      <c r="P114" s="19"/>
      <c r="Q114" s="19"/>
      <c r="R114" s="19"/>
      <c r="S114" s="19"/>
      <c r="T114" s="25"/>
      <c r="U114" s="25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5"/>
      <c r="AZ114" s="19"/>
      <c r="BA114" s="19"/>
      <c r="BB114" s="65">
        <f t="shared" si="7"/>
        <v>2</v>
      </c>
      <c r="BC114" s="107">
        <f t="shared" si="10"/>
        <v>0</v>
      </c>
      <c r="BD114" s="6"/>
      <c r="BE114" s="21">
        <f t="shared" si="11"/>
        <v>0</v>
      </c>
      <c r="BF114" s="6"/>
      <c r="BG114" s="29"/>
      <c r="BH114" s="29"/>
      <c r="BI114" s="29"/>
      <c r="BJ114" s="51"/>
    </row>
    <row r="115" spans="1:62" s="5" customFormat="1" ht="12.75" customHeight="1" x14ac:dyDescent="0.2">
      <c r="A115" s="32">
        <v>2456</v>
      </c>
      <c r="B115" s="54" t="s">
        <v>84</v>
      </c>
      <c r="C115" s="67">
        <v>35</v>
      </c>
      <c r="D115" s="101" t="s">
        <v>41</v>
      </c>
      <c r="E115" s="101" t="s">
        <v>300</v>
      </c>
      <c r="F115" s="54" t="s">
        <v>9</v>
      </c>
      <c r="G115" s="93">
        <f t="shared" si="5"/>
        <v>111</v>
      </c>
      <c r="H115" s="94">
        <f t="shared" si="6"/>
        <v>55</v>
      </c>
      <c r="I115" s="52"/>
      <c r="J115" s="99"/>
      <c r="K115" s="19">
        <v>20</v>
      </c>
      <c r="L115" s="19">
        <v>10</v>
      </c>
      <c r="M115" s="19">
        <v>10</v>
      </c>
      <c r="N115" s="19">
        <v>5</v>
      </c>
      <c r="O115" s="19">
        <v>10</v>
      </c>
      <c r="P115" s="19"/>
      <c r="Q115" s="19"/>
      <c r="R115" s="19"/>
      <c r="S115" s="19"/>
      <c r="T115" s="25"/>
      <c r="U115" s="25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5"/>
      <c r="AZ115" s="19"/>
      <c r="BA115" s="19"/>
      <c r="BB115" s="65">
        <f t="shared" si="7"/>
        <v>5</v>
      </c>
      <c r="BC115" s="107">
        <f t="shared" si="10"/>
        <v>0</v>
      </c>
      <c r="BD115" s="6"/>
      <c r="BE115" s="21">
        <f t="shared" si="11"/>
        <v>0</v>
      </c>
      <c r="BF115" s="6"/>
      <c r="BG115" s="30"/>
      <c r="BH115" s="30"/>
      <c r="BI115" s="30"/>
      <c r="BJ115" s="51"/>
    </row>
    <row r="116" spans="1:62" s="5" customFormat="1" ht="12.75" customHeight="1" x14ac:dyDescent="0.2">
      <c r="A116" s="32">
        <v>4504</v>
      </c>
      <c r="B116" s="54" t="s">
        <v>154</v>
      </c>
      <c r="C116" s="67">
        <v>35</v>
      </c>
      <c r="D116" s="101" t="s">
        <v>133</v>
      </c>
      <c r="E116" s="101" t="s">
        <v>134</v>
      </c>
      <c r="F116" s="54" t="s">
        <v>5</v>
      </c>
      <c r="G116" s="93">
        <f t="shared" si="5"/>
        <v>112</v>
      </c>
      <c r="H116" s="94">
        <f t="shared" si="6"/>
        <v>55</v>
      </c>
      <c r="I116" s="52"/>
      <c r="J116" s="19"/>
      <c r="K116" s="19"/>
      <c r="L116" s="19">
        <v>10</v>
      </c>
      <c r="M116" s="19">
        <v>15</v>
      </c>
      <c r="N116" s="19">
        <v>20</v>
      </c>
      <c r="O116" s="19">
        <v>10</v>
      </c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5"/>
      <c r="AZ116" s="19"/>
      <c r="BA116" s="19"/>
      <c r="BB116" s="65">
        <f t="shared" si="7"/>
        <v>4</v>
      </c>
      <c r="BC116" s="107">
        <v>0</v>
      </c>
      <c r="BD116" s="6"/>
      <c r="BE116" s="21">
        <v>0</v>
      </c>
      <c r="BF116" s="6"/>
      <c r="BG116" s="18"/>
      <c r="BH116" s="18"/>
      <c r="BI116" s="18"/>
      <c r="BJ116" s="51"/>
    </row>
    <row r="117" spans="1:62" s="5" customFormat="1" ht="12.75" customHeight="1" x14ac:dyDescent="0.2">
      <c r="A117" s="32">
        <v>5026</v>
      </c>
      <c r="B117" s="54" t="s">
        <v>190</v>
      </c>
      <c r="C117" s="67">
        <v>35</v>
      </c>
      <c r="D117" s="101" t="s">
        <v>170</v>
      </c>
      <c r="E117" s="101" t="s">
        <v>8</v>
      </c>
      <c r="F117" s="54" t="s">
        <v>5</v>
      </c>
      <c r="G117" s="93">
        <f t="shared" si="5"/>
        <v>113</v>
      </c>
      <c r="H117" s="94">
        <f t="shared" si="6"/>
        <v>55</v>
      </c>
      <c r="I117" s="9"/>
      <c r="J117" s="19">
        <v>10</v>
      </c>
      <c r="K117" s="19"/>
      <c r="L117" s="19">
        <v>25</v>
      </c>
      <c r="M117" s="19">
        <v>20</v>
      </c>
      <c r="N117" s="19"/>
      <c r="O117" s="19"/>
      <c r="P117" s="19"/>
      <c r="Q117" s="19"/>
      <c r="R117" s="19"/>
      <c r="S117" s="19"/>
      <c r="T117" s="25"/>
      <c r="U117" s="25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95"/>
      <c r="AZ117" s="19"/>
      <c r="BA117" s="19"/>
      <c r="BB117" s="65">
        <f t="shared" si="7"/>
        <v>3</v>
      </c>
      <c r="BC117" s="107">
        <v>0</v>
      </c>
      <c r="BD117" s="6"/>
      <c r="BE117" s="21">
        <v>0</v>
      </c>
      <c r="BF117" s="6"/>
      <c r="BG117" s="29"/>
      <c r="BH117" s="29"/>
      <c r="BI117" s="29"/>
      <c r="BJ117" s="51"/>
    </row>
    <row r="118" spans="1:62" s="5" customFormat="1" ht="12.75" customHeight="1" x14ac:dyDescent="0.2">
      <c r="A118" s="32">
        <v>5227</v>
      </c>
      <c r="B118" s="54" t="s">
        <v>210</v>
      </c>
      <c r="C118" s="67">
        <v>22</v>
      </c>
      <c r="D118" s="101" t="s">
        <v>347</v>
      </c>
      <c r="E118" s="101" t="s">
        <v>348</v>
      </c>
      <c r="F118" s="54" t="s">
        <v>9</v>
      </c>
      <c r="G118" s="93">
        <f t="shared" si="5"/>
        <v>114</v>
      </c>
      <c r="H118" s="94">
        <f t="shared" si="6"/>
        <v>55</v>
      </c>
      <c r="I118" s="9"/>
      <c r="J118" s="19">
        <v>10</v>
      </c>
      <c r="K118" s="19">
        <v>10</v>
      </c>
      <c r="L118" s="19">
        <v>5</v>
      </c>
      <c r="M118" s="19">
        <v>5</v>
      </c>
      <c r="N118" s="19">
        <v>15</v>
      </c>
      <c r="O118" s="19">
        <v>10</v>
      </c>
      <c r="P118" s="19"/>
      <c r="Q118" s="19"/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95"/>
      <c r="AZ118" s="19"/>
      <c r="BA118" s="19"/>
      <c r="BB118" s="65">
        <f t="shared" si="7"/>
        <v>6</v>
      </c>
      <c r="BC118" s="107">
        <v>0</v>
      </c>
      <c r="BD118" s="21"/>
      <c r="BE118" s="21">
        <v>0</v>
      </c>
      <c r="BF118" s="21"/>
      <c r="BG118" s="18"/>
      <c r="BH118" s="18"/>
      <c r="BI118" s="18"/>
      <c r="BJ118" s="51"/>
    </row>
    <row r="119" spans="1:62" s="5" customFormat="1" ht="12.75" customHeight="1" x14ac:dyDescent="0.2">
      <c r="A119" s="32">
        <v>5229</v>
      </c>
      <c r="B119" s="54" t="s">
        <v>210</v>
      </c>
      <c r="C119" s="67">
        <v>22</v>
      </c>
      <c r="D119" s="101" t="s">
        <v>350</v>
      </c>
      <c r="E119" s="101" t="s">
        <v>351</v>
      </c>
      <c r="F119" s="54" t="s">
        <v>5</v>
      </c>
      <c r="G119" s="93">
        <f t="shared" si="5"/>
        <v>115</v>
      </c>
      <c r="H119" s="94">
        <f t="shared" si="6"/>
        <v>55</v>
      </c>
      <c r="I119" s="10"/>
      <c r="J119" s="19">
        <v>20</v>
      </c>
      <c r="K119" s="19">
        <v>10</v>
      </c>
      <c r="L119" s="19">
        <v>15</v>
      </c>
      <c r="M119" s="19">
        <v>10</v>
      </c>
      <c r="N119" s="19"/>
      <c r="O119" s="19"/>
      <c r="P119" s="19"/>
      <c r="Q119" s="19"/>
      <c r="R119" s="19"/>
      <c r="S119" s="19"/>
      <c r="T119" s="25"/>
      <c r="U119" s="25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95"/>
      <c r="AZ119" s="19"/>
      <c r="BA119" s="19"/>
      <c r="BB119" s="65">
        <f t="shared" si="7"/>
        <v>4</v>
      </c>
      <c r="BC119" s="107">
        <v>0</v>
      </c>
      <c r="BD119" s="6"/>
      <c r="BE119" s="21">
        <v>0</v>
      </c>
      <c r="BF119" s="6"/>
      <c r="BG119" s="29"/>
      <c r="BH119" s="29"/>
      <c r="BI119" s="29"/>
      <c r="BJ119" s="51"/>
    </row>
    <row r="120" spans="1:62" s="5" customFormat="1" ht="12.75" customHeight="1" x14ac:dyDescent="0.2">
      <c r="A120" s="32">
        <v>949</v>
      </c>
      <c r="B120" s="54" t="s">
        <v>77</v>
      </c>
      <c r="C120" s="67">
        <v>35</v>
      </c>
      <c r="D120" s="101" t="s">
        <v>295</v>
      </c>
      <c r="E120" s="101" t="s">
        <v>12</v>
      </c>
      <c r="F120" s="54" t="s">
        <v>5</v>
      </c>
      <c r="G120" s="93">
        <f t="shared" si="5"/>
        <v>116</v>
      </c>
      <c r="H120" s="94">
        <f t="shared" si="6"/>
        <v>50</v>
      </c>
      <c r="I120" s="10"/>
      <c r="J120" s="19"/>
      <c r="K120" s="19"/>
      <c r="L120" s="19">
        <v>15</v>
      </c>
      <c r="M120" s="19">
        <v>10</v>
      </c>
      <c r="N120" s="19">
        <v>10</v>
      </c>
      <c r="O120" s="19">
        <v>15</v>
      </c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95"/>
      <c r="AZ120" s="19"/>
      <c r="BA120" s="19"/>
      <c r="BB120" s="65">
        <f t="shared" si="7"/>
        <v>4</v>
      </c>
      <c r="BC120" s="107">
        <f>IF(BB120&gt;11,BB120,0)</f>
        <v>0</v>
      </c>
      <c r="BD120" s="6"/>
      <c r="BE120" s="21">
        <f>IF(BB120&gt;11,1,0)</f>
        <v>0</v>
      </c>
      <c r="BF120" s="6"/>
      <c r="BG120" s="29"/>
      <c r="BH120" s="29"/>
      <c r="BI120" s="29"/>
      <c r="BJ120" s="51"/>
    </row>
    <row r="121" spans="1:62" ht="12.75" customHeight="1" x14ac:dyDescent="0.2">
      <c r="A121" s="32">
        <v>5225</v>
      </c>
      <c r="B121" s="54" t="s">
        <v>210</v>
      </c>
      <c r="C121" s="67">
        <v>22</v>
      </c>
      <c r="D121" s="101" t="s">
        <v>344</v>
      </c>
      <c r="E121" s="101" t="s">
        <v>345</v>
      </c>
      <c r="F121" s="54" t="s">
        <v>9</v>
      </c>
      <c r="G121" s="93">
        <f t="shared" si="5"/>
        <v>117</v>
      </c>
      <c r="H121" s="94">
        <f t="shared" si="6"/>
        <v>50</v>
      </c>
      <c r="I121" s="9"/>
      <c r="J121" s="19">
        <v>20</v>
      </c>
      <c r="K121" s="19">
        <v>10</v>
      </c>
      <c r="L121" s="19">
        <v>10</v>
      </c>
      <c r="M121" s="19">
        <v>10</v>
      </c>
      <c r="N121" s="19"/>
      <c r="O121" s="19"/>
      <c r="P121" s="19"/>
      <c r="Q121" s="19"/>
      <c r="R121" s="19"/>
      <c r="S121" s="19"/>
      <c r="T121" s="25"/>
      <c r="U121" s="25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5"/>
      <c r="AZ121" s="19"/>
      <c r="BA121" s="19"/>
      <c r="BB121" s="65">
        <f t="shared" si="7"/>
        <v>4</v>
      </c>
      <c r="BC121" s="107">
        <v>0</v>
      </c>
      <c r="BD121" s="6"/>
      <c r="BE121" s="21">
        <v>0</v>
      </c>
      <c r="BF121" s="6"/>
      <c r="BG121" s="29"/>
      <c r="BH121" s="29"/>
      <c r="BI121" s="29"/>
      <c r="BJ121" s="51"/>
    </row>
    <row r="122" spans="1:62" s="5" customFormat="1" ht="12.75" customHeight="1" x14ac:dyDescent="0.2">
      <c r="A122" s="32">
        <v>5226</v>
      </c>
      <c r="B122" s="54" t="s">
        <v>210</v>
      </c>
      <c r="C122" s="67">
        <v>22</v>
      </c>
      <c r="D122" s="101" t="s">
        <v>346</v>
      </c>
      <c r="E122" s="101" t="s">
        <v>134</v>
      </c>
      <c r="F122" s="54" t="s">
        <v>5</v>
      </c>
      <c r="G122" s="93">
        <f t="shared" si="5"/>
        <v>118</v>
      </c>
      <c r="H122" s="94">
        <f t="shared" si="6"/>
        <v>50</v>
      </c>
      <c r="I122" s="9"/>
      <c r="J122" s="19">
        <v>20</v>
      </c>
      <c r="K122" s="19">
        <v>20</v>
      </c>
      <c r="L122" s="19"/>
      <c r="M122" s="19">
        <v>10</v>
      </c>
      <c r="N122" s="19"/>
      <c r="O122" s="19"/>
      <c r="P122" s="19"/>
      <c r="Q122" s="19"/>
      <c r="R122" s="19"/>
      <c r="S122" s="19"/>
      <c r="T122" s="25"/>
      <c r="U122" s="25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95"/>
      <c r="AZ122" s="19"/>
      <c r="BA122" s="19"/>
      <c r="BB122" s="65">
        <f t="shared" si="7"/>
        <v>3</v>
      </c>
      <c r="BC122" s="107">
        <v>0</v>
      </c>
      <c r="BD122" s="6"/>
      <c r="BE122" s="21">
        <v>0</v>
      </c>
      <c r="BF122" s="6"/>
      <c r="BG122" s="30"/>
      <c r="BH122" s="30"/>
      <c r="BI122" s="30"/>
      <c r="BJ122" s="51"/>
    </row>
    <row r="123" spans="1:62" s="5" customFormat="1" ht="12.75" customHeight="1" x14ac:dyDescent="0.2">
      <c r="A123" s="32">
        <v>5417</v>
      </c>
      <c r="B123" s="54" t="s">
        <v>224</v>
      </c>
      <c r="C123" s="67">
        <v>35</v>
      </c>
      <c r="D123" s="101" t="s">
        <v>283</v>
      </c>
      <c r="E123" s="101" t="s">
        <v>63</v>
      </c>
      <c r="F123" s="54" t="s">
        <v>5</v>
      </c>
      <c r="G123" s="93">
        <f t="shared" si="5"/>
        <v>119</v>
      </c>
      <c r="H123" s="94">
        <f t="shared" si="6"/>
        <v>50</v>
      </c>
      <c r="I123" s="10"/>
      <c r="J123" s="19"/>
      <c r="K123" s="19"/>
      <c r="L123" s="19">
        <v>25</v>
      </c>
      <c r="M123" s="19">
        <v>15</v>
      </c>
      <c r="N123" s="19">
        <v>10</v>
      </c>
      <c r="O123" s="19"/>
      <c r="P123" s="19"/>
      <c r="Q123" s="19"/>
      <c r="R123" s="19"/>
      <c r="S123" s="19"/>
      <c r="T123" s="25"/>
      <c r="U123" s="25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95"/>
      <c r="AZ123" s="19"/>
      <c r="BA123" s="19"/>
      <c r="BB123" s="65">
        <f t="shared" si="7"/>
        <v>3</v>
      </c>
      <c r="BC123" s="107">
        <v>0</v>
      </c>
      <c r="BD123" s="6"/>
      <c r="BE123" s="21">
        <v>0</v>
      </c>
      <c r="BF123" s="6"/>
      <c r="BG123" s="30"/>
      <c r="BH123" s="30"/>
      <c r="BI123" s="30"/>
      <c r="BJ123" s="51"/>
    </row>
    <row r="124" spans="1:62" s="5" customFormat="1" ht="12.75" customHeight="1" x14ac:dyDescent="0.2">
      <c r="A124" s="32">
        <v>938</v>
      </c>
      <c r="B124" s="54" t="s">
        <v>77</v>
      </c>
      <c r="C124" s="67">
        <v>35</v>
      </c>
      <c r="D124" s="101" t="s">
        <v>246</v>
      </c>
      <c r="E124" s="101" t="s">
        <v>136</v>
      </c>
      <c r="F124" s="54" t="s">
        <v>5</v>
      </c>
      <c r="G124" s="93">
        <f t="shared" si="5"/>
        <v>120</v>
      </c>
      <c r="H124" s="94">
        <f t="shared" si="6"/>
        <v>45</v>
      </c>
      <c r="I124" s="10"/>
      <c r="J124" s="19">
        <v>10</v>
      </c>
      <c r="K124" s="19">
        <v>10</v>
      </c>
      <c r="L124" s="19">
        <v>10</v>
      </c>
      <c r="M124" s="19">
        <v>15</v>
      </c>
      <c r="N124" s="19"/>
      <c r="O124" s="19"/>
      <c r="P124" s="19"/>
      <c r="Q124" s="19"/>
      <c r="R124" s="19"/>
      <c r="S124" s="19"/>
      <c r="T124" s="25"/>
      <c r="U124" s="25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5"/>
      <c r="AZ124" s="19"/>
      <c r="BA124" s="19"/>
      <c r="BB124" s="65">
        <f t="shared" si="7"/>
        <v>4</v>
      </c>
      <c r="BC124" s="107">
        <f>IF(BB124&gt;11,BB124,0)</f>
        <v>0</v>
      </c>
      <c r="BD124" s="6"/>
      <c r="BE124" s="21">
        <f>IF(BB124&gt;11,1,0)</f>
        <v>0</v>
      </c>
      <c r="BF124" s="6"/>
      <c r="BG124" s="29"/>
      <c r="BH124" s="29"/>
      <c r="BI124" s="29"/>
      <c r="BJ124" s="51"/>
    </row>
    <row r="125" spans="1:62" s="5" customFormat="1" ht="12.75" customHeight="1" x14ac:dyDescent="0.2">
      <c r="A125" s="32">
        <v>945</v>
      </c>
      <c r="B125" s="54" t="s">
        <v>77</v>
      </c>
      <c r="C125" s="67">
        <v>35</v>
      </c>
      <c r="D125" s="101" t="s">
        <v>264</v>
      </c>
      <c r="E125" s="101" t="s">
        <v>20</v>
      </c>
      <c r="F125" s="54" t="s">
        <v>5</v>
      </c>
      <c r="G125" s="93">
        <f t="shared" si="5"/>
        <v>121</v>
      </c>
      <c r="H125" s="94">
        <f t="shared" si="6"/>
        <v>45</v>
      </c>
      <c r="I125" s="10"/>
      <c r="J125" s="19"/>
      <c r="K125" s="19"/>
      <c r="L125" s="19">
        <v>25</v>
      </c>
      <c r="M125" s="19">
        <v>20</v>
      </c>
      <c r="N125" s="19"/>
      <c r="O125" s="19"/>
      <c r="P125" s="19"/>
      <c r="Q125" s="19"/>
      <c r="R125" s="19"/>
      <c r="S125" s="19"/>
      <c r="T125" s="25"/>
      <c r="U125" s="25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5"/>
      <c r="AZ125" s="19"/>
      <c r="BA125" s="19"/>
      <c r="BB125" s="65">
        <f t="shared" si="7"/>
        <v>2</v>
      </c>
      <c r="BC125" s="107">
        <f>IF(BB125&gt;11,BB125,0)</f>
        <v>0</v>
      </c>
      <c r="BD125" s="6"/>
      <c r="BE125" s="21">
        <f>IF(BB125&gt;11,1,0)</f>
        <v>0</v>
      </c>
      <c r="BF125" s="6"/>
      <c r="BG125" s="18"/>
      <c r="BH125" s="18"/>
      <c r="BI125" s="18"/>
      <c r="BJ125" s="51"/>
    </row>
    <row r="126" spans="1:62" s="5" customFormat="1" ht="12.75" customHeight="1" x14ac:dyDescent="0.2">
      <c r="A126" s="32">
        <v>3346</v>
      </c>
      <c r="B126" s="54" t="s">
        <v>286</v>
      </c>
      <c r="C126" s="67">
        <v>35</v>
      </c>
      <c r="D126" s="101" t="s">
        <v>287</v>
      </c>
      <c r="E126" s="101" t="s">
        <v>112</v>
      </c>
      <c r="F126" s="54" t="s">
        <v>5</v>
      </c>
      <c r="G126" s="93">
        <f t="shared" si="5"/>
        <v>122</v>
      </c>
      <c r="H126" s="94">
        <f t="shared" si="6"/>
        <v>45</v>
      </c>
      <c r="I126" s="52"/>
      <c r="J126" s="19">
        <v>10</v>
      </c>
      <c r="K126" s="19">
        <v>10</v>
      </c>
      <c r="L126" s="19">
        <v>15</v>
      </c>
      <c r="M126" s="19">
        <v>10</v>
      </c>
      <c r="N126" s="19"/>
      <c r="O126" s="19"/>
      <c r="P126" s="19"/>
      <c r="Q126" s="19"/>
      <c r="R126" s="19"/>
      <c r="S126" s="19"/>
      <c r="T126" s="25"/>
      <c r="U126" s="25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95"/>
      <c r="AZ126" s="19"/>
      <c r="BA126" s="19"/>
      <c r="BB126" s="65">
        <f t="shared" si="7"/>
        <v>4</v>
      </c>
      <c r="BC126" s="107">
        <f>IF(BB126&gt;11,BB126,0)</f>
        <v>0</v>
      </c>
      <c r="BD126" s="6"/>
      <c r="BE126" s="21">
        <f>IF(BB126&gt;11,1,0)</f>
        <v>0</v>
      </c>
      <c r="BF126" s="6"/>
      <c r="BG126" s="29"/>
      <c r="BH126" s="29"/>
      <c r="BI126" s="29"/>
      <c r="BJ126" s="51"/>
    </row>
    <row r="127" spans="1:62" s="5" customFormat="1" ht="12.75" customHeight="1" x14ac:dyDescent="0.2">
      <c r="A127" s="32">
        <v>3401</v>
      </c>
      <c r="B127" s="54" t="s">
        <v>117</v>
      </c>
      <c r="C127" s="67">
        <v>35</v>
      </c>
      <c r="D127" s="101" t="s">
        <v>54</v>
      </c>
      <c r="E127" s="101" t="s">
        <v>23</v>
      </c>
      <c r="F127" s="54" t="s">
        <v>5</v>
      </c>
      <c r="G127" s="93">
        <f t="shared" si="5"/>
        <v>123</v>
      </c>
      <c r="H127" s="94">
        <f t="shared" si="6"/>
        <v>45</v>
      </c>
      <c r="I127" s="9"/>
      <c r="J127" s="19"/>
      <c r="K127" s="19"/>
      <c r="L127" s="19">
        <v>20</v>
      </c>
      <c r="M127" s="19">
        <v>25</v>
      </c>
      <c r="N127" s="19"/>
      <c r="O127" s="19"/>
      <c r="P127" s="19"/>
      <c r="Q127" s="19"/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5"/>
      <c r="AZ127" s="19"/>
      <c r="BA127" s="19"/>
      <c r="BB127" s="65">
        <f t="shared" si="7"/>
        <v>2</v>
      </c>
      <c r="BC127" s="107">
        <v>0</v>
      </c>
      <c r="BD127" s="6">
        <v>0</v>
      </c>
      <c r="BE127" s="21">
        <v>0</v>
      </c>
      <c r="BF127" s="6">
        <v>0</v>
      </c>
      <c r="BG127" s="29"/>
      <c r="BH127" s="29"/>
      <c r="BI127" s="29"/>
      <c r="BJ127" s="51" t="e">
        <v>#DIV/0!</v>
      </c>
    </row>
    <row r="128" spans="1:62" s="5" customFormat="1" ht="12.75" customHeight="1" x14ac:dyDescent="0.2">
      <c r="A128" s="32">
        <v>5107</v>
      </c>
      <c r="B128" s="54" t="s">
        <v>206</v>
      </c>
      <c r="C128" s="67">
        <v>35</v>
      </c>
      <c r="D128" s="101" t="s">
        <v>104</v>
      </c>
      <c r="E128" s="101" t="s">
        <v>20</v>
      </c>
      <c r="F128" s="54" t="s">
        <v>5</v>
      </c>
      <c r="G128" s="93">
        <f t="shared" si="5"/>
        <v>124</v>
      </c>
      <c r="H128" s="94">
        <f t="shared" si="6"/>
        <v>45</v>
      </c>
      <c r="I128" s="9"/>
      <c r="J128" s="19"/>
      <c r="K128" s="19">
        <v>20</v>
      </c>
      <c r="L128" s="19"/>
      <c r="M128" s="19"/>
      <c r="N128" s="19"/>
      <c r="O128" s="19">
        <v>25</v>
      </c>
      <c r="P128" s="19"/>
      <c r="Q128" s="19"/>
      <c r="R128" s="19"/>
      <c r="S128" s="19"/>
      <c r="T128" s="25"/>
      <c r="U128" s="25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5"/>
      <c r="AZ128" s="19"/>
      <c r="BA128" s="19"/>
      <c r="BB128" s="65">
        <f t="shared" si="7"/>
        <v>2</v>
      </c>
      <c r="BC128" s="107">
        <v>0</v>
      </c>
      <c r="BD128" s="6"/>
      <c r="BE128" s="21">
        <v>0</v>
      </c>
      <c r="BF128" s="6"/>
      <c r="BG128" s="29"/>
      <c r="BH128" s="29"/>
      <c r="BI128" s="29"/>
      <c r="BJ128" s="51"/>
    </row>
    <row r="129" spans="1:62" s="5" customFormat="1" ht="12.75" customHeight="1" x14ac:dyDescent="0.2">
      <c r="A129" s="32">
        <v>5343</v>
      </c>
      <c r="B129" s="54" t="s">
        <v>238</v>
      </c>
      <c r="C129" s="67">
        <v>35</v>
      </c>
      <c r="D129" s="101" t="s">
        <v>195</v>
      </c>
      <c r="E129" s="101" t="s">
        <v>152</v>
      </c>
      <c r="F129" s="54" t="s">
        <v>5</v>
      </c>
      <c r="G129" s="93">
        <f t="shared" si="5"/>
        <v>125</v>
      </c>
      <c r="H129" s="94">
        <f t="shared" si="6"/>
        <v>45</v>
      </c>
      <c r="I129" s="9"/>
      <c r="J129" s="19">
        <v>30</v>
      </c>
      <c r="K129" s="19">
        <v>15</v>
      </c>
      <c r="L129" s="19"/>
      <c r="M129" s="19"/>
      <c r="N129" s="19"/>
      <c r="O129" s="19"/>
      <c r="P129" s="19"/>
      <c r="Q129" s="19"/>
      <c r="R129" s="19"/>
      <c r="S129" s="19"/>
      <c r="T129" s="25"/>
      <c r="U129" s="25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5"/>
      <c r="AZ129" s="19"/>
      <c r="BA129" s="19"/>
      <c r="BB129" s="65">
        <f t="shared" si="7"/>
        <v>2</v>
      </c>
      <c r="BC129" s="107">
        <v>0</v>
      </c>
      <c r="BD129" s="6"/>
      <c r="BE129" s="21">
        <v>0</v>
      </c>
      <c r="BF129" s="6"/>
      <c r="BG129" s="29"/>
      <c r="BH129" s="29"/>
      <c r="BI129" s="29"/>
      <c r="BJ129" s="51"/>
    </row>
    <row r="130" spans="1:62" s="5" customFormat="1" ht="12.75" customHeight="1" x14ac:dyDescent="0.2">
      <c r="A130" s="32">
        <v>5419</v>
      </c>
      <c r="B130" s="54" t="s">
        <v>224</v>
      </c>
      <c r="C130" s="67">
        <v>35</v>
      </c>
      <c r="D130" s="101" t="s">
        <v>157</v>
      </c>
      <c r="E130" s="101" t="s">
        <v>232</v>
      </c>
      <c r="F130" s="54" t="s">
        <v>5</v>
      </c>
      <c r="G130" s="93">
        <f t="shared" si="5"/>
        <v>126</v>
      </c>
      <c r="H130" s="94">
        <f t="shared" si="6"/>
        <v>45</v>
      </c>
      <c r="I130" s="10"/>
      <c r="J130" s="19">
        <v>5</v>
      </c>
      <c r="K130" s="19">
        <v>10</v>
      </c>
      <c r="L130" s="19"/>
      <c r="M130" s="19"/>
      <c r="N130" s="19">
        <v>20</v>
      </c>
      <c r="O130" s="19">
        <v>10</v>
      </c>
      <c r="P130" s="19"/>
      <c r="Q130" s="19"/>
      <c r="R130" s="19"/>
      <c r="S130" s="19"/>
      <c r="T130" s="25"/>
      <c r="U130" s="25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95"/>
      <c r="AZ130" s="19"/>
      <c r="BA130" s="19"/>
      <c r="BB130" s="65">
        <f t="shared" si="7"/>
        <v>4</v>
      </c>
      <c r="BC130" s="107">
        <v>0</v>
      </c>
      <c r="BD130" s="6"/>
      <c r="BE130" s="21">
        <v>0</v>
      </c>
      <c r="BF130" s="6"/>
      <c r="BG130" s="29"/>
      <c r="BH130" s="29"/>
      <c r="BI130" s="29"/>
      <c r="BJ130" s="51"/>
    </row>
    <row r="131" spans="1:62" s="5" customFormat="1" ht="12.75" customHeight="1" x14ac:dyDescent="0.2">
      <c r="A131" s="32">
        <v>5423</v>
      </c>
      <c r="B131" s="54" t="s">
        <v>224</v>
      </c>
      <c r="C131" s="67">
        <v>35</v>
      </c>
      <c r="D131" s="101" t="s">
        <v>310</v>
      </c>
      <c r="E131" s="101" t="s">
        <v>119</v>
      </c>
      <c r="F131" s="54" t="s">
        <v>5</v>
      </c>
      <c r="G131" s="93">
        <f t="shared" si="5"/>
        <v>127</v>
      </c>
      <c r="H131" s="94">
        <f t="shared" si="6"/>
        <v>45</v>
      </c>
      <c r="I131" s="10"/>
      <c r="J131" s="19"/>
      <c r="K131" s="19"/>
      <c r="L131" s="19"/>
      <c r="M131" s="19"/>
      <c r="N131" s="19">
        <v>25</v>
      </c>
      <c r="O131" s="19">
        <v>20</v>
      </c>
      <c r="P131" s="19"/>
      <c r="Q131" s="19"/>
      <c r="R131" s="19"/>
      <c r="S131" s="19"/>
      <c r="T131" s="25"/>
      <c r="U131" s="25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5"/>
      <c r="AZ131" s="19"/>
      <c r="BA131" s="19"/>
      <c r="BB131" s="65">
        <f t="shared" si="7"/>
        <v>2</v>
      </c>
      <c r="BC131" s="107">
        <v>0</v>
      </c>
      <c r="BD131" s="6"/>
      <c r="BE131" s="21">
        <v>0</v>
      </c>
      <c r="BF131" s="6"/>
      <c r="BG131" s="31"/>
      <c r="BH131" s="31"/>
      <c r="BI131" s="31"/>
      <c r="BJ131" s="51"/>
    </row>
    <row r="132" spans="1:62" s="5" customFormat="1" ht="12.75" customHeight="1" x14ac:dyDescent="0.2">
      <c r="A132" s="32">
        <v>5427</v>
      </c>
      <c r="B132" s="54" t="s">
        <v>224</v>
      </c>
      <c r="C132" s="67">
        <v>35</v>
      </c>
      <c r="D132" s="101" t="s">
        <v>194</v>
      </c>
      <c r="E132" s="101" t="s">
        <v>313</v>
      </c>
      <c r="F132" s="54" t="s">
        <v>5</v>
      </c>
      <c r="G132" s="93">
        <f t="shared" si="5"/>
        <v>128</v>
      </c>
      <c r="H132" s="94">
        <f t="shared" si="6"/>
        <v>45</v>
      </c>
      <c r="I132" s="9"/>
      <c r="J132" s="19"/>
      <c r="K132" s="19"/>
      <c r="L132" s="19"/>
      <c r="M132" s="19"/>
      <c r="N132" s="19">
        <v>25</v>
      </c>
      <c r="O132" s="19">
        <v>20</v>
      </c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5"/>
      <c r="AZ132" s="19"/>
      <c r="BA132" s="19"/>
      <c r="BB132" s="65">
        <f t="shared" si="7"/>
        <v>2</v>
      </c>
      <c r="BC132" s="107">
        <v>0</v>
      </c>
      <c r="BD132" s="6"/>
      <c r="BE132" s="21">
        <v>0</v>
      </c>
      <c r="BF132" s="6"/>
      <c r="BG132" s="29"/>
      <c r="BH132" s="29"/>
      <c r="BI132" s="29"/>
      <c r="BJ132" s="51"/>
    </row>
    <row r="133" spans="1:62" s="5" customFormat="1" ht="12.75" customHeight="1" x14ac:dyDescent="0.2">
      <c r="A133" s="32">
        <v>937</v>
      </c>
      <c r="B133" s="54" t="s">
        <v>77</v>
      </c>
      <c r="C133" s="67">
        <v>35</v>
      </c>
      <c r="D133" s="101" t="s">
        <v>240</v>
      </c>
      <c r="E133" s="101" t="s">
        <v>14</v>
      </c>
      <c r="F133" s="54" t="s">
        <v>5</v>
      </c>
      <c r="G133" s="93">
        <f t="shared" ref="G133:G196" si="12">G132+1</f>
        <v>129</v>
      </c>
      <c r="H133" s="94">
        <f t="shared" ref="H133:H196" si="13">SUM(J133:BA133)</f>
        <v>40</v>
      </c>
      <c r="I133" s="10"/>
      <c r="J133" s="19"/>
      <c r="K133" s="19"/>
      <c r="L133" s="19">
        <v>10</v>
      </c>
      <c r="M133" s="19">
        <v>30</v>
      </c>
      <c r="N133" s="19"/>
      <c r="O133" s="19"/>
      <c r="P133" s="19"/>
      <c r="Q133" s="19"/>
      <c r="R133" s="19"/>
      <c r="S133" s="19"/>
      <c r="T133" s="25"/>
      <c r="U133" s="25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95"/>
      <c r="AZ133" s="19"/>
      <c r="BA133" s="19"/>
      <c r="BB133" s="65">
        <f t="shared" ref="BB133:BB196" si="14">SUMIF(J133:BA133,"&gt;0",$J$4:$BA$4)</f>
        <v>2</v>
      </c>
      <c r="BC133" s="107">
        <f>IF(BB133&gt;11,BB133,0)</f>
        <v>0</v>
      </c>
      <c r="BD133" s="6"/>
      <c r="BE133" s="21">
        <f>IF(BB133&gt;11,1,0)</f>
        <v>0</v>
      </c>
      <c r="BF133" s="6"/>
      <c r="BG133" s="29"/>
      <c r="BH133" s="29"/>
      <c r="BI133" s="29"/>
      <c r="BJ133" s="51"/>
    </row>
    <row r="134" spans="1:62" s="5" customFormat="1" ht="12.75" customHeight="1" x14ac:dyDescent="0.2">
      <c r="A134" s="32">
        <v>944</v>
      </c>
      <c r="B134" s="54" t="s">
        <v>77</v>
      </c>
      <c r="C134" s="67">
        <v>35</v>
      </c>
      <c r="D134" s="25" t="s">
        <v>131</v>
      </c>
      <c r="E134" s="25" t="s">
        <v>120</v>
      </c>
      <c r="F134" s="33" t="s">
        <v>9</v>
      </c>
      <c r="G134" s="93">
        <f t="shared" si="12"/>
        <v>130</v>
      </c>
      <c r="H134" s="94">
        <f t="shared" si="13"/>
        <v>40</v>
      </c>
      <c r="I134" s="10"/>
      <c r="J134" s="19">
        <v>20</v>
      </c>
      <c r="K134" s="19">
        <v>20</v>
      </c>
      <c r="L134" s="19"/>
      <c r="M134" s="19"/>
      <c r="N134" s="19"/>
      <c r="O134" s="19"/>
      <c r="P134" s="19"/>
      <c r="Q134" s="19"/>
      <c r="R134" s="19"/>
      <c r="S134" s="19"/>
      <c r="T134" s="25"/>
      <c r="U134" s="25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5"/>
      <c r="AZ134" s="19"/>
      <c r="BA134" s="19"/>
      <c r="BB134" s="65">
        <f t="shared" si="14"/>
        <v>2</v>
      </c>
      <c r="BC134" s="107">
        <f>IF(BB134&gt;11,BB134,0)</f>
        <v>0</v>
      </c>
      <c r="BD134" s="6"/>
      <c r="BE134" s="21">
        <f>IF(BB134&gt;11,1,0)</f>
        <v>0</v>
      </c>
      <c r="BF134" s="6"/>
      <c r="BG134" s="30"/>
      <c r="BH134" s="30"/>
      <c r="BI134" s="30"/>
      <c r="BJ134" s="51"/>
    </row>
    <row r="135" spans="1:62" s="5" customFormat="1" ht="12.75" customHeight="1" x14ac:dyDescent="0.2">
      <c r="A135" s="32">
        <v>3345</v>
      </c>
      <c r="B135" s="54" t="s">
        <v>286</v>
      </c>
      <c r="C135" s="67">
        <v>35</v>
      </c>
      <c r="D135" s="101" t="s">
        <v>208</v>
      </c>
      <c r="E135" s="101" t="s">
        <v>336</v>
      </c>
      <c r="F135" s="54" t="s">
        <v>5</v>
      </c>
      <c r="G135" s="93">
        <f t="shared" si="12"/>
        <v>131</v>
      </c>
      <c r="H135" s="94">
        <f t="shared" si="13"/>
        <v>40</v>
      </c>
      <c r="I135" s="52"/>
      <c r="J135" s="19">
        <v>10</v>
      </c>
      <c r="K135" s="19">
        <v>10</v>
      </c>
      <c r="L135" s="19">
        <v>10</v>
      </c>
      <c r="M135" s="19">
        <v>10</v>
      </c>
      <c r="N135" s="19"/>
      <c r="O135" s="19"/>
      <c r="P135" s="19"/>
      <c r="Q135" s="19"/>
      <c r="R135" s="19"/>
      <c r="S135" s="19"/>
      <c r="T135" s="25"/>
      <c r="U135" s="25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95"/>
      <c r="AZ135" s="19"/>
      <c r="BA135" s="19"/>
      <c r="BB135" s="65">
        <f t="shared" si="14"/>
        <v>4</v>
      </c>
      <c r="BC135" s="107">
        <f>IF(BB135&gt;11,BB135,0)</f>
        <v>0</v>
      </c>
      <c r="BD135" s="6"/>
      <c r="BE135" s="21">
        <f>IF(BB135&gt;11,1,0)</f>
        <v>0</v>
      </c>
      <c r="BF135" s="6"/>
      <c r="BG135" s="29"/>
      <c r="BH135" s="29"/>
      <c r="BI135" s="29"/>
      <c r="BJ135" s="51"/>
    </row>
    <row r="136" spans="1:62" s="5" customFormat="1" ht="12.75" customHeight="1" x14ac:dyDescent="0.2">
      <c r="A136" s="32">
        <v>5422</v>
      </c>
      <c r="B136" s="54" t="s">
        <v>224</v>
      </c>
      <c r="C136" s="67">
        <v>35</v>
      </c>
      <c r="D136" s="101" t="s">
        <v>157</v>
      </c>
      <c r="E136" s="101" t="s">
        <v>231</v>
      </c>
      <c r="F136" s="54" t="s">
        <v>5</v>
      </c>
      <c r="G136" s="93">
        <f t="shared" si="12"/>
        <v>132</v>
      </c>
      <c r="H136" s="94">
        <f t="shared" si="13"/>
        <v>40</v>
      </c>
      <c r="I136" s="52"/>
      <c r="J136" s="19">
        <v>10</v>
      </c>
      <c r="K136" s="19">
        <v>5</v>
      </c>
      <c r="L136" s="19"/>
      <c r="M136" s="19"/>
      <c r="N136" s="19">
        <v>15</v>
      </c>
      <c r="O136" s="19">
        <v>10</v>
      </c>
      <c r="P136" s="19"/>
      <c r="Q136" s="19"/>
      <c r="R136" s="19"/>
      <c r="S136" s="19"/>
      <c r="T136" s="25"/>
      <c r="U136" s="25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95"/>
      <c r="AZ136" s="19"/>
      <c r="BA136" s="19"/>
      <c r="BB136" s="65">
        <f t="shared" si="14"/>
        <v>4</v>
      </c>
      <c r="BC136" s="107">
        <v>0</v>
      </c>
      <c r="BD136" s="21"/>
      <c r="BE136" s="21">
        <v>0</v>
      </c>
      <c r="BF136" s="21"/>
      <c r="BG136" s="18"/>
      <c r="BH136" s="18"/>
      <c r="BI136" s="18"/>
      <c r="BJ136" s="51"/>
    </row>
    <row r="137" spans="1:62" s="5" customFormat="1" ht="12.75" customHeight="1" x14ac:dyDescent="0.2">
      <c r="A137" s="32">
        <v>5424</v>
      </c>
      <c r="B137" s="54" t="s">
        <v>224</v>
      </c>
      <c r="C137" s="67">
        <v>35</v>
      </c>
      <c r="D137" s="101" t="s">
        <v>198</v>
      </c>
      <c r="E137" s="101" t="s">
        <v>311</v>
      </c>
      <c r="F137" s="54" t="s">
        <v>9</v>
      </c>
      <c r="G137" s="93">
        <f t="shared" si="12"/>
        <v>133</v>
      </c>
      <c r="H137" s="94">
        <f t="shared" si="13"/>
        <v>40</v>
      </c>
      <c r="I137" s="9"/>
      <c r="J137" s="19"/>
      <c r="K137" s="19"/>
      <c r="L137" s="19">
        <v>5</v>
      </c>
      <c r="M137" s="19">
        <v>10</v>
      </c>
      <c r="N137" s="19">
        <v>15</v>
      </c>
      <c r="O137" s="19">
        <v>10</v>
      </c>
      <c r="P137" s="19"/>
      <c r="Q137" s="19"/>
      <c r="R137" s="19"/>
      <c r="S137" s="19"/>
      <c r="T137" s="25"/>
      <c r="U137" s="25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95"/>
      <c r="AZ137" s="19"/>
      <c r="BA137" s="19"/>
      <c r="BB137" s="65">
        <f t="shared" si="14"/>
        <v>4</v>
      </c>
      <c r="BC137" s="107">
        <v>0</v>
      </c>
      <c r="BD137" s="6"/>
      <c r="BE137" s="21">
        <v>0</v>
      </c>
      <c r="BF137" s="6"/>
      <c r="BG137" s="29"/>
      <c r="BH137" s="29"/>
      <c r="BI137" s="29"/>
      <c r="BJ137" s="51"/>
    </row>
    <row r="138" spans="1:62" s="5" customFormat="1" ht="12.75" customHeight="1" x14ac:dyDescent="0.2">
      <c r="A138" s="17">
        <v>5504</v>
      </c>
      <c r="B138" s="55" t="s">
        <v>319</v>
      </c>
      <c r="C138" s="67">
        <v>35</v>
      </c>
      <c r="D138" s="19" t="s">
        <v>363</v>
      </c>
      <c r="E138" s="19" t="s">
        <v>214</v>
      </c>
      <c r="F138" s="18" t="s">
        <v>5</v>
      </c>
      <c r="G138" s="93">
        <f t="shared" si="12"/>
        <v>134</v>
      </c>
      <c r="H138" s="94">
        <f t="shared" si="13"/>
        <v>40</v>
      </c>
      <c r="I138" s="44"/>
      <c r="J138" s="19">
        <v>15</v>
      </c>
      <c r="K138" s="19">
        <v>25</v>
      </c>
      <c r="L138" s="19"/>
      <c r="M138" s="19"/>
      <c r="N138" s="19"/>
      <c r="O138" s="19"/>
      <c r="P138" s="19"/>
      <c r="Q138" s="19"/>
      <c r="R138" s="19"/>
      <c r="S138" s="19"/>
      <c r="T138" s="25"/>
      <c r="U138" s="25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22"/>
      <c r="AZ138" s="16"/>
      <c r="BA138" s="16"/>
      <c r="BB138" s="65">
        <f t="shared" si="14"/>
        <v>2</v>
      </c>
      <c r="BC138" s="125">
        <v>0</v>
      </c>
      <c r="BD138" s="16"/>
      <c r="BE138" s="16">
        <v>0</v>
      </c>
      <c r="BF138" s="16"/>
      <c r="BG138" s="18"/>
      <c r="BH138" s="18"/>
      <c r="BI138" s="18"/>
      <c r="BJ138" s="123"/>
    </row>
    <row r="139" spans="1:62" s="5" customFormat="1" ht="12.75" customHeight="1" x14ac:dyDescent="0.2">
      <c r="A139" s="32">
        <v>1307</v>
      </c>
      <c r="B139" s="54" t="s">
        <v>80</v>
      </c>
      <c r="C139" s="67">
        <v>35</v>
      </c>
      <c r="D139" s="101" t="s">
        <v>38</v>
      </c>
      <c r="E139" s="101" t="s">
        <v>39</v>
      </c>
      <c r="F139" s="54" t="s">
        <v>5</v>
      </c>
      <c r="G139" s="93">
        <f t="shared" si="12"/>
        <v>135</v>
      </c>
      <c r="H139" s="94">
        <f t="shared" si="13"/>
        <v>35</v>
      </c>
      <c r="I139" s="9"/>
      <c r="J139" s="19">
        <v>20</v>
      </c>
      <c r="K139" s="19">
        <v>15</v>
      </c>
      <c r="L139" s="19"/>
      <c r="M139" s="19"/>
      <c r="N139" s="19"/>
      <c r="O139" s="19"/>
      <c r="P139" s="19"/>
      <c r="Q139" s="19"/>
      <c r="R139" s="19"/>
      <c r="S139" s="19"/>
      <c r="T139" s="25"/>
      <c r="U139" s="25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5"/>
      <c r="AZ139" s="19"/>
      <c r="BA139" s="19"/>
      <c r="BB139" s="65">
        <f t="shared" si="14"/>
        <v>2</v>
      </c>
      <c r="BC139" s="107">
        <f>IF(BB139&gt;11,BB139,0)</f>
        <v>0</v>
      </c>
      <c r="BD139" s="21">
        <f>SUM(BC139:BC148)</f>
        <v>0</v>
      </c>
      <c r="BE139" s="21">
        <f>IF(BB139&gt;11,1,0)</f>
        <v>0</v>
      </c>
      <c r="BF139" s="21">
        <f>SUM(BE139:BE148)</f>
        <v>0</v>
      </c>
      <c r="BG139" s="18"/>
      <c r="BH139" s="18"/>
      <c r="BI139" s="18"/>
      <c r="BJ139" s="51" t="e">
        <f>AVERAGE(BD139/BF139)</f>
        <v>#DIV/0!</v>
      </c>
    </row>
    <row r="140" spans="1:62" ht="12.75" customHeight="1" x14ac:dyDescent="0.2">
      <c r="A140" s="32">
        <v>2301</v>
      </c>
      <c r="B140" s="54" t="s">
        <v>83</v>
      </c>
      <c r="C140" s="67">
        <v>35</v>
      </c>
      <c r="D140" s="101" t="s">
        <v>22</v>
      </c>
      <c r="E140" s="101" t="s">
        <v>25</v>
      </c>
      <c r="F140" s="54" t="s">
        <v>5</v>
      </c>
      <c r="G140" s="93">
        <f t="shared" si="12"/>
        <v>136</v>
      </c>
      <c r="H140" s="94">
        <f t="shared" si="13"/>
        <v>35</v>
      </c>
      <c r="I140" s="52"/>
      <c r="J140" s="19">
        <v>10</v>
      </c>
      <c r="K140" s="19">
        <v>25</v>
      </c>
      <c r="L140" s="19"/>
      <c r="M140" s="19"/>
      <c r="N140" s="19"/>
      <c r="O140" s="19"/>
      <c r="P140" s="19"/>
      <c r="Q140" s="19"/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5"/>
      <c r="AZ140" s="19"/>
      <c r="BA140" s="19"/>
      <c r="BB140" s="65">
        <f t="shared" si="14"/>
        <v>2</v>
      </c>
      <c r="BC140" s="107">
        <f>IF(BB140&gt;11,BB140,0)</f>
        <v>0</v>
      </c>
      <c r="BD140" s="21">
        <f>SUM(BC140:BC149)</f>
        <v>0</v>
      </c>
      <c r="BE140" s="21">
        <f>IF(BB140&gt;11,1,0)</f>
        <v>0</v>
      </c>
      <c r="BF140" s="21">
        <f>SUM(BE140:BE149)</f>
        <v>0</v>
      </c>
      <c r="BG140" s="18"/>
      <c r="BH140" s="18"/>
      <c r="BI140" s="18"/>
      <c r="BJ140" s="51" t="e">
        <f>AVERAGE(BD140/BF140)</f>
        <v>#DIV/0!</v>
      </c>
    </row>
    <row r="141" spans="1:62" ht="12.75" customHeight="1" x14ac:dyDescent="0.2">
      <c r="A141" s="32">
        <v>2312</v>
      </c>
      <c r="B141" s="54" t="s">
        <v>83</v>
      </c>
      <c r="C141" s="67">
        <v>35</v>
      </c>
      <c r="D141" s="101" t="s">
        <v>58</v>
      </c>
      <c r="E141" s="101" t="s">
        <v>24</v>
      </c>
      <c r="F141" s="54" t="s">
        <v>5</v>
      </c>
      <c r="G141" s="93">
        <f t="shared" si="12"/>
        <v>137</v>
      </c>
      <c r="H141" s="94">
        <f t="shared" si="13"/>
        <v>35</v>
      </c>
      <c r="I141" s="52"/>
      <c r="J141" s="19">
        <v>10</v>
      </c>
      <c r="K141" s="19">
        <v>25</v>
      </c>
      <c r="L141" s="19"/>
      <c r="M141" s="19"/>
      <c r="N141" s="19"/>
      <c r="O141" s="19"/>
      <c r="P141" s="19"/>
      <c r="Q141" s="19"/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5"/>
      <c r="AZ141" s="19"/>
      <c r="BA141" s="19"/>
      <c r="BB141" s="65">
        <f t="shared" si="14"/>
        <v>2</v>
      </c>
      <c r="BC141" s="107">
        <f>IF(BB141&gt;11,BB141,0)</f>
        <v>0</v>
      </c>
      <c r="BD141" s="6"/>
      <c r="BE141" s="21">
        <f>IF(BB141&gt;11,1,0)</f>
        <v>0</v>
      </c>
      <c r="BF141" s="6"/>
      <c r="BG141" s="29"/>
      <c r="BH141" s="29"/>
      <c r="BI141" s="29"/>
      <c r="BJ141" s="51"/>
    </row>
    <row r="142" spans="1:62" ht="12.75" customHeight="1" x14ac:dyDescent="0.2">
      <c r="A142" s="32">
        <v>3539</v>
      </c>
      <c r="B142" s="54" t="s">
        <v>88</v>
      </c>
      <c r="C142" s="67">
        <v>35</v>
      </c>
      <c r="D142" s="101" t="s">
        <v>191</v>
      </c>
      <c r="E142" s="101" t="s">
        <v>15</v>
      </c>
      <c r="F142" s="54" t="s">
        <v>5</v>
      </c>
      <c r="G142" s="93">
        <f t="shared" si="12"/>
        <v>138</v>
      </c>
      <c r="H142" s="94">
        <f t="shared" si="13"/>
        <v>35</v>
      </c>
      <c r="I142" s="9"/>
      <c r="J142" s="19"/>
      <c r="K142" s="19">
        <v>15</v>
      </c>
      <c r="L142" s="19">
        <v>10</v>
      </c>
      <c r="M142" s="19"/>
      <c r="N142" s="19"/>
      <c r="O142" s="19">
        <v>10</v>
      </c>
      <c r="P142" s="19"/>
      <c r="Q142" s="19"/>
      <c r="R142" s="19"/>
      <c r="S142" s="19"/>
      <c r="T142" s="25"/>
      <c r="U142" s="25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5"/>
      <c r="AZ142" s="19"/>
      <c r="BA142" s="19"/>
      <c r="BB142" s="65">
        <f t="shared" si="14"/>
        <v>3</v>
      </c>
      <c r="BC142" s="107">
        <v>0</v>
      </c>
      <c r="BD142" s="21"/>
      <c r="BE142" s="21">
        <v>0</v>
      </c>
      <c r="BF142" s="21"/>
      <c r="BG142" s="18"/>
      <c r="BH142" s="18"/>
      <c r="BI142" s="18"/>
      <c r="BJ142" s="51"/>
    </row>
    <row r="143" spans="1:62" ht="12.75" customHeight="1" x14ac:dyDescent="0.2">
      <c r="A143" s="32">
        <v>4813</v>
      </c>
      <c r="B143" s="54" t="s">
        <v>155</v>
      </c>
      <c r="C143" s="67">
        <v>35</v>
      </c>
      <c r="D143" s="101" t="s">
        <v>147</v>
      </c>
      <c r="E143" s="101" t="s">
        <v>63</v>
      </c>
      <c r="F143" s="54" t="s">
        <v>5</v>
      </c>
      <c r="G143" s="93">
        <f t="shared" si="12"/>
        <v>139</v>
      </c>
      <c r="H143" s="94">
        <f t="shared" si="13"/>
        <v>35</v>
      </c>
      <c r="I143" s="9"/>
      <c r="J143" s="19"/>
      <c r="K143" s="19"/>
      <c r="L143" s="19"/>
      <c r="M143" s="19"/>
      <c r="N143" s="19"/>
      <c r="O143" s="19">
        <v>35</v>
      </c>
      <c r="P143" s="19"/>
      <c r="Q143" s="19"/>
      <c r="R143" s="19"/>
      <c r="S143" s="19"/>
      <c r="T143" s="25"/>
      <c r="U143" s="25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5"/>
      <c r="AZ143" s="19"/>
      <c r="BA143" s="19"/>
      <c r="BB143" s="65">
        <f t="shared" si="14"/>
        <v>1</v>
      </c>
      <c r="BC143" s="107">
        <v>0</v>
      </c>
      <c r="BD143" s="6"/>
      <c r="BE143" s="21">
        <v>0</v>
      </c>
      <c r="BF143" s="6"/>
      <c r="BG143" s="30"/>
      <c r="BH143" s="30"/>
      <c r="BI143" s="30"/>
      <c r="BJ143" s="51"/>
    </row>
    <row r="144" spans="1:62" s="5" customFormat="1" ht="12.75" customHeight="1" x14ac:dyDescent="0.2">
      <c r="A144" s="32">
        <v>5344</v>
      </c>
      <c r="B144" s="54" t="s">
        <v>238</v>
      </c>
      <c r="C144" s="67">
        <v>35</v>
      </c>
      <c r="D144" s="132" t="s">
        <v>195</v>
      </c>
      <c r="E144" s="132" t="s">
        <v>307</v>
      </c>
      <c r="F144" s="133" t="s">
        <v>102</v>
      </c>
      <c r="G144" s="93">
        <f t="shared" si="12"/>
        <v>140</v>
      </c>
      <c r="H144" s="94">
        <f t="shared" si="13"/>
        <v>35</v>
      </c>
      <c r="I144" s="9"/>
      <c r="J144" s="19">
        <v>10</v>
      </c>
      <c r="K144" s="19">
        <v>10</v>
      </c>
      <c r="L144" s="19">
        <v>5</v>
      </c>
      <c r="M144" s="19">
        <v>10</v>
      </c>
      <c r="N144" s="19"/>
      <c r="O144" s="19"/>
      <c r="P144" s="19"/>
      <c r="Q144" s="19"/>
      <c r="R144" s="19"/>
      <c r="S144" s="19"/>
      <c r="T144" s="25"/>
      <c r="U144" s="25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95"/>
      <c r="AZ144" s="19"/>
      <c r="BA144" s="19"/>
      <c r="BB144" s="65">
        <f t="shared" si="14"/>
        <v>4</v>
      </c>
      <c r="BC144" s="107">
        <v>0</v>
      </c>
      <c r="BD144" s="6"/>
      <c r="BE144" s="21">
        <v>0</v>
      </c>
      <c r="BF144" s="6"/>
      <c r="BG144" s="29"/>
      <c r="BH144" s="29"/>
      <c r="BI144" s="29"/>
      <c r="BJ144" s="51"/>
    </row>
    <row r="145" spans="1:62" s="5" customFormat="1" ht="12.75" customHeight="1" x14ac:dyDescent="0.2">
      <c r="A145" s="32">
        <v>5348</v>
      </c>
      <c r="B145" s="54" t="s">
        <v>238</v>
      </c>
      <c r="C145" s="67">
        <v>35</v>
      </c>
      <c r="D145" s="101" t="s">
        <v>281</v>
      </c>
      <c r="E145" s="101" t="s">
        <v>354</v>
      </c>
      <c r="F145" s="54" t="s">
        <v>5</v>
      </c>
      <c r="G145" s="93">
        <f t="shared" si="12"/>
        <v>141</v>
      </c>
      <c r="H145" s="94">
        <f t="shared" si="13"/>
        <v>35</v>
      </c>
      <c r="I145" s="52"/>
      <c r="J145" s="19">
        <v>5</v>
      </c>
      <c r="K145" s="19">
        <v>10</v>
      </c>
      <c r="L145" s="19">
        <v>10</v>
      </c>
      <c r="M145" s="19">
        <v>10</v>
      </c>
      <c r="N145" s="19"/>
      <c r="O145" s="19"/>
      <c r="P145" s="19"/>
      <c r="Q145" s="19"/>
      <c r="R145" s="19"/>
      <c r="S145" s="19"/>
      <c r="T145" s="25"/>
      <c r="U145" s="25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5"/>
      <c r="AZ145" s="19"/>
      <c r="BA145" s="19"/>
      <c r="BB145" s="65">
        <f t="shared" si="14"/>
        <v>4</v>
      </c>
      <c r="BC145" s="107">
        <v>0</v>
      </c>
      <c r="BD145" s="6"/>
      <c r="BE145" s="21">
        <v>0</v>
      </c>
      <c r="BF145" s="6"/>
      <c r="BG145" s="29"/>
      <c r="BH145" s="29"/>
      <c r="BI145" s="29"/>
      <c r="BJ145" s="51"/>
    </row>
    <row r="146" spans="1:62" s="5" customFormat="1" ht="12.75" customHeight="1" x14ac:dyDescent="0.2">
      <c r="A146" s="32">
        <v>940</v>
      </c>
      <c r="B146" s="54" t="s">
        <v>77</v>
      </c>
      <c r="C146" s="67">
        <v>35</v>
      </c>
      <c r="D146" s="101" t="s">
        <v>261</v>
      </c>
      <c r="E146" s="101" t="s">
        <v>167</v>
      </c>
      <c r="F146" s="54" t="s">
        <v>5</v>
      </c>
      <c r="G146" s="93">
        <f t="shared" si="12"/>
        <v>142</v>
      </c>
      <c r="H146" s="94">
        <f t="shared" si="13"/>
        <v>30</v>
      </c>
      <c r="I146" s="10"/>
      <c r="J146" s="19"/>
      <c r="K146" s="19"/>
      <c r="L146" s="19"/>
      <c r="M146" s="19">
        <v>5</v>
      </c>
      <c r="N146" s="19">
        <v>10</v>
      </c>
      <c r="O146" s="19">
        <v>15</v>
      </c>
      <c r="P146" s="19"/>
      <c r="Q146" s="19"/>
      <c r="R146" s="19"/>
      <c r="S146" s="19"/>
      <c r="T146" s="25"/>
      <c r="U146" s="25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5"/>
      <c r="AZ146" s="19"/>
      <c r="BA146" s="19"/>
      <c r="BB146" s="65">
        <f t="shared" si="14"/>
        <v>3</v>
      </c>
      <c r="BC146" s="107">
        <f>IF(BB146&gt;11,BB146,0)</f>
        <v>0</v>
      </c>
      <c r="BD146" s="6"/>
      <c r="BE146" s="21">
        <f>IF(BB146&gt;11,1,0)</f>
        <v>0</v>
      </c>
      <c r="BF146" s="6"/>
      <c r="BG146" s="29"/>
      <c r="BH146" s="29"/>
      <c r="BI146" s="29"/>
      <c r="BJ146" s="51"/>
    </row>
    <row r="147" spans="1:62" s="5" customFormat="1" ht="12.75" customHeight="1" x14ac:dyDescent="0.2">
      <c r="A147" s="32">
        <v>941</v>
      </c>
      <c r="B147" s="54" t="s">
        <v>77</v>
      </c>
      <c r="C147" s="67">
        <v>35</v>
      </c>
      <c r="D147" s="101" t="s">
        <v>248</v>
      </c>
      <c r="E147" s="101" t="s">
        <v>97</v>
      </c>
      <c r="F147" s="54" t="s">
        <v>5</v>
      </c>
      <c r="G147" s="93">
        <f t="shared" si="12"/>
        <v>143</v>
      </c>
      <c r="H147" s="94">
        <f t="shared" si="13"/>
        <v>30</v>
      </c>
      <c r="I147" s="10"/>
      <c r="J147" s="19"/>
      <c r="K147" s="19"/>
      <c r="L147" s="19"/>
      <c r="M147" s="19">
        <v>5</v>
      </c>
      <c r="N147" s="19">
        <v>10</v>
      </c>
      <c r="O147" s="19">
        <v>15</v>
      </c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95"/>
      <c r="AZ147" s="19"/>
      <c r="BA147" s="19"/>
      <c r="BB147" s="65">
        <f t="shared" si="14"/>
        <v>3</v>
      </c>
      <c r="BC147" s="107">
        <f>IF(BB147&gt;11,BB147,0)</f>
        <v>0</v>
      </c>
      <c r="BD147" s="6"/>
      <c r="BE147" s="21">
        <f>IF(BB147&gt;11,1,0)</f>
        <v>0</v>
      </c>
      <c r="BF147" s="6"/>
      <c r="BG147" s="29"/>
      <c r="BH147" s="29"/>
      <c r="BI147" s="29"/>
      <c r="BJ147" s="51"/>
    </row>
    <row r="148" spans="1:62" s="5" customFormat="1" ht="12.75" customHeight="1" x14ac:dyDescent="0.2">
      <c r="A148" s="32">
        <v>952</v>
      </c>
      <c r="B148" s="54" t="s">
        <v>77</v>
      </c>
      <c r="C148" s="67">
        <v>35</v>
      </c>
      <c r="D148" s="101" t="s">
        <v>324</v>
      </c>
      <c r="E148" s="101" t="s">
        <v>325</v>
      </c>
      <c r="F148" s="54" t="s">
        <v>5</v>
      </c>
      <c r="G148" s="93">
        <f t="shared" si="12"/>
        <v>144</v>
      </c>
      <c r="H148" s="94">
        <f t="shared" si="13"/>
        <v>30</v>
      </c>
      <c r="I148" s="10"/>
      <c r="J148" s="19"/>
      <c r="K148" s="19"/>
      <c r="L148" s="19">
        <v>30</v>
      </c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5"/>
      <c r="AZ148" s="19"/>
      <c r="BA148" s="19"/>
      <c r="BB148" s="65">
        <f t="shared" si="14"/>
        <v>1</v>
      </c>
      <c r="BC148" s="107">
        <f>IF(BB148&gt;11,BB148,0)</f>
        <v>0</v>
      </c>
      <c r="BD148" s="6"/>
      <c r="BE148" s="21">
        <f>IF(BB148&gt;11,1,0)</f>
        <v>0</v>
      </c>
      <c r="BF148" s="6"/>
      <c r="BG148" s="18"/>
      <c r="BH148" s="18"/>
      <c r="BI148" s="18"/>
      <c r="BJ148" s="51"/>
    </row>
    <row r="149" spans="1:62" s="5" customFormat="1" ht="12.75" customHeight="1" x14ac:dyDescent="0.2">
      <c r="A149" s="32">
        <v>1165</v>
      </c>
      <c r="B149" s="54" t="s">
        <v>268</v>
      </c>
      <c r="C149" s="67">
        <v>35</v>
      </c>
      <c r="D149" s="101" t="s">
        <v>269</v>
      </c>
      <c r="E149" s="101" t="s">
        <v>14</v>
      </c>
      <c r="F149" s="54" t="s">
        <v>5</v>
      </c>
      <c r="G149" s="93">
        <f t="shared" si="12"/>
        <v>145</v>
      </c>
      <c r="H149" s="94">
        <f t="shared" si="13"/>
        <v>30</v>
      </c>
      <c r="I149" s="10"/>
      <c r="J149" s="19"/>
      <c r="K149" s="19">
        <v>15</v>
      </c>
      <c r="L149" s="19">
        <v>15</v>
      </c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5"/>
      <c r="AZ149" s="19"/>
      <c r="BA149" s="19"/>
      <c r="BB149" s="65">
        <f t="shared" si="14"/>
        <v>2</v>
      </c>
      <c r="BC149" s="107">
        <f>IF(BB149&gt;11,BB149,0)</f>
        <v>0</v>
      </c>
      <c r="BD149" s="6"/>
      <c r="BE149" s="21">
        <f>IF(BB149&gt;11,1,0)</f>
        <v>0</v>
      </c>
      <c r="BF149" s="6"/>
      <c r="BG149" s="30"/>
      <c r="BH149" s="30"/>
      <c r="BI149" s="31"/>
      <c r="BJ149" s="51"/>
    </row>
    <row r="150" spans="1:62" s="5" customFormat="1" ht="12.75" customHeight="1" x14ac:dyDescent="0.2">
      <c r="A150" s="32">
        <v>1442</v>
      </c>
      <c r="B150" s="54" t="s">
        <v>81</v>
      </c>
      <c r="C150" s="67">
        <v>35</v>
      </c>
      <c r="D150" s="101" t="s">
        <v>219</v>
      </c>
      <c r="E150" s="101" t="s">
        <v>63</v>
      </c>
      <c r="F150" s="54" t="s">
        <v>5</v>
      </c>
      <c r="G150" s="93">
        <f t="shared" si="12"/>
        <v>146</v>
      </c>
      <c r="H150" s="94">
        <f t="shared" si="13"/>
        <v>30</v>
      </c>
      <c r="I150" s="9"/>
      <c r="J150" s="19">
        <v>10</v>
      </c>
      <c r="K150" s="19">
        <v>5</v>
      </c>
      <c r="L150" s="19">
        <v>5</v>
      </c>
      <c r="M150" s="19">
        <v>10</v>
      </c>
      <c r="N150" s="19"/>
      <c r="O150" s="19"/>
      <c r="P150" s="19"/>
      <c r="Q150" s="19"/>
      <c r="R150" s="19"/>
      <c r="S150" s="19"/>
      <c r="T150" s="25"/>
      <c r="U150" s="25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95"/>
      <c r="AZ150" s="19"/>
      <c r="BA150" s="19"/>
      <c r="BB150" s="65">
        <f t="shared" si="14"/>
        <v>4</v>
      </c>
      <c r="BC150" s="107">
        <f>IF(BB150&gt;11,BB150,0)</f>
        <v>0</v>
      </c>
      <c r="BD150" s="6"/>
      <c r="BE150" s="21">
        <f>IF(BB150&gt;11,1,0)</f>
        <v>0</v>
      </c>
      <c r="BF150" s="6"/>
      <c r="BG150" s="29"/>
      <c r="BH150" s="29"/>
      <c r="BI150" s="29"/>
      <c r="BJ150" s="51"/>
    </row>
    <row r="151" spans="1:62" s="5" customFormat="1" ht="12.75" customHeight="1" x14ac:dyDescent="0.2">
      <c r="A151" s="34">
        <v>4046</v>
      </c>
      <c r="B151" s="54" t="s">
        <v>106</v>
      </c>
      <c r="C151" s="67">
        <v>22</v>
      </c>
      <c r="D151" s="101" t="s">
        <v>57</v>
      </c>
      <c r="E151" s="101" t="s">
        <v>6</v>
      </c>
      <c r="F151" s="54" t="s">
        <v>5</v>
      </c>
      <c r="G151" s="93">
        <f t="shared" si="12"/>
        <v>147</v>
      </c>
      <c r="H151" s="94">
        <f t="shared" si="13"/>
        <v>30</v>
      </c>
      <c r="I151" s="9"/>
      <c r="J151" s="19">
        <v>10</v>
      </c>
      <c r="K151" s="19">
        <v>20</v>
      </c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95"/>
      <c r="AZ151" s="19"/>
      <c r="BA151" s="19"/>
      <c r="BB151" s="65">
        <f t="shared" si="14"/>
        <v>2</v>
      </c>
      <c r="BC151" s="107">
        <v>0</v>
      </c>
      <c r="BD151" s="21"/>
      <c r="BE151" s="21">
        <v>0</v>
      </c>
      <c r="BF151" s="21"/>
      <c r="BG151" s="18"/>
      <c r="BH151" s="18"/>
      <c r="BI151" s="18"/>
      <c r="BJ151" s="51"/>
    </row>
    <row r="152" spans="1:62" s="5" customFormat="1" ht="12.75" customHeight="1" x14ac:dyDescent="0.2">
      <c r="A152" s="32">
        <v>4068</v>
      </c>
      <c r="B152" s="54" t="s">
        <v>106</v>
      </c>
      <c r="C152" s="67">
        <v>22</v>
      </c>
      <c r="D152" s="101" t="s">
        <v>284</v>
      </c>
      <c r="E152" s="101" t="s">
        <v>285</v>
      </c>
      <c r="F152" s="54" t="s">
        <v>9</v>
      </c>
      <c r="G152" s="93">
        <f t="shared" si="12"/>
        <v>148</v>
      </c>
      <c r="H152" s="94">
        <f t="shared" si="13"/>
        <v>30</v>
      </c>
      <c r="I152" s="9"/>
      <c r="J152" s="19"/>
      <c r="K152" s="19">
        <v>20</v>
      </c>
      <c r="L152" s="19"/>
      <c r="M152" s="19">
        <v>10</v>
      </c>
      <c r="N152" s="19"/>
      <c r="O152" s="19"/>
      <c r="P152" s="19"/>
      <c r="Q152" s="19"/>
      <c r="R152" s="19"/>
      <c r="S152" s="19"/>
      <c r="T152" s="25"/>
      <c r="U152" s="25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5"/>
      <c r="AZ152" s="19"/>
      <c r="BA152" s="19"/>
      <c r="BB152" s="65">
        <f t="shared" si="14"/>
        <v>2</v>
      </c>
      <c r="BC152" s="107">
        <v>0</v>
      </c>
      <c r="BD152" s="6"/>
      <c r="BE152" s="21">
        <v>0</v>
      </c>
      <c r="BF152" s="6"/>
      <c r="BG152" s="30"/>
      <c r="BH152" s="30"/>
      <c r="BI152" s="30"/>
      <c r="BJ152" s="51"/>
    </row>
    <row r="153" spans="1:62" s="5" customFormat="1" ht="12.75" customHeight="1" x14ac:dyDescent="0.2">
      <c r="A153" s="17">
        <v>5322</v>
      </c>
      <c r="B153" s="55" t="s">
        <v>238</v>
      </c>
      <c r="C153" s="67">
        <v>35</v>
      </c>
      <c r="D153" s="19" t="s">
        <v>195</v>
      </c>
      <c r="E153" s="19" t="s">
        <v>385</v>
      </c>
      <c r="F153" s="18" t="s">
        <v>5</v>
      </c>
      <c r="G153" s="93">
        <f t="shared" si="12"/>
        <v>149</v>
      </c>
      <c r="H153" s="94">
        <f t="shared" si="13"/>
        <v>30</v>
      </c>
      <c r="I153" s="44"/>
      <c r="J153" s="19"/>
      <c r="K153" s="19"/>
      <c r="L153" s="19">
        <v>10</v>
      </c>
      <c r="M153" s="19">
        <v>10</v>
      </c>
      <c r="N153" s="19"/>
      <c r="O153" s="19">
        <v>10</v>
      </c>
      <c r="P153" s="19"/>
      <c r="Q153" s="19"/>
      <c r="R153" s="19"/>
      <c r="S153" s="19"/>
      <c r="T153" s="25"/>
      <c r="U153" s="25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22"/>
      <c r="AZ153" s="16"/>
      <c r="BA153" s="16"/>
      <c r="BB153" s="65">
        <f t="shared" si="14"/>
        <v>3</v>
      </c>
      <c r="BC153" s="124">
        <v>0</v>
      </c>
      <c r="BD153" s="16"/>
      <c r="BE153" s="16">
        <v>0</v>
      </c>
      <c r="BF153" s="16"/>
      <c r="BG153" s="31"/>
      <c r="BH153" s="31"/>
      <c r="BI153" s="31"/>
      <c r="BJ153" s="123"/>
    </row>
    <row r="154" spans="1:62" s="5" customFormat="1" ht="12.75" customHeight="1" x14ac:dyDescent="0.2">
      <c r="A154" s="32">
        <v>5352</v>
      </c>
      <c r="B154" s="54" t="s">
        <v>238</v>
      </c>
      <c r="C154" s="67">
        <v>35</v>
      </c>
      <c r="D154" s="101" t="s">
        <v>355</v>
      </c>
      <c r="E154" s="101" t="s">
        <v>32</v>
      </c>
      <c r="F154" s="54" t="s">
        <v>5</v>
      </c>
      <c r="G154" s="93">
        <f t="shared" si="12"/>
        <v>150</v>
      </c>
      <c r="H154" s="94">
        <f t="shared" si="13"/>
        <v>30</v>
      </c>
      <c r="I154" s="52"/>
      <c r="J154" s="19">
        <v>10</v>
      </c>
      <c r="K154" s="19">
        <v>10</v>
      </c>
      <c r="L154" s="19"/>
      <c r="M154" s="19">
        <v>10</v>
      </c>
      <c r="N154" s="19"/>
      <c r="O154" s="19"/>
      <c r="P154" s="19"/>
      <c r="Q154" s="19"/>
      <c r="R154" s="19"/>
      <c r="S154" s="19"/>
      <c r="T154" s="25"/>
      <c r="U154" s="25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5"/>
      <c r="AZ154" s="19"/>
      <c r="BA154" s="19"/>
      <c r="BB154" s="65">
        <f t="shared" si="14"/>
        <v>3</v>
      </c>
      <c r="BC154" s="107">
        <v>0</v>
      </c>
      <c r="BD154" s="6"/>
      <c r="BE154" s="21">
        <v>0</v>
      </c>
      <c r="BF154" s="6"/>
      <c r="BG154" s="30"/>
      <c r="BH154" s="30"/>
      <c r="BI154" s="30"/>
      <c r="BJ154" s="51"/>
    </row>
    <row r="155" spans="1:62" s="5" customFormat="1" ht="12.75" customHeight="1" x14ac:dyDescent="0.2">
      <c r="A155" s="17">
        <v>5503</v>
      </c>
      <c r="B155" s="55" t="s">
        <v>319</v>
      </c>
      <c r="C155" s="67">
        <v>35</v>
      </c>
      <c r="D155" s="19" t="s">
        <v>299</v>
      </c>
      <c r="E155" s="19" t="s">
        <v>152</v>
      </c>
      <c r="F155" s="18" t="s">
        <v>5</v>
      </c>
      <c r="G155" s="93">
        <f t="shared" si="12"/>
        <v>151</v>
      </c>
      <c r="H155" s="94">
        <f t="shared" si="13"/>
        <v>30</v>
      </c>
      <c r="I155" s="44"/>
      <c r="J155" s="19">
        <v>20</v>
      </c>
      <c r="K155" s="19">
        <v>10</v>
      </c>
      <c r="L155" s="19"/>
      <c r="M155" s="19"/>
      <c r="N155" s="19"/>
      <c r="O155" s="19"/>
      <c r="P155" s="19"/>
      <c r="Q155" s="19"/>
      <c r="R155" s="19"/>
      <c r="S155" s="19"/>
      <c r="T155" s="25"/>
      <c r="U155" s="25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22"/>
      <c r="AZ155" s="16"/>
      <c r="BA155" s="16"/>
      <c r="BB155" s="65">
        <f t="shared" si="14"/>
        <v>2</v>
      </c>
      <c r="BC155" s="125">
        <v>0</v>
      </c>
      <c r="BD155" s="16"/>
      <c r="BE155" s="16">
        <v>0</v>
      </c>
      <c r="BF155" s="16"/>
      <c r="BG155" s="18"/>
      <c r="BH155" s="18"/>
      <c r="BI155" s="18"/>
      <c r="BJ155" s="123"/>
    </row>
    <row r="156" spans="1:62" ht="12.75" customHeight="1" x14ac:dyDescent="0.2">
      <c r="A156" s="32">
        <v>950</v>
      </c>
      <c r="B156" s="54" t="s">
        <v>77</v>
      </c>
      <c r="C156" s="67">
        <v>35</v>
      </c>
      <c r="D156" s="101" t="s">
        <v>323</v>
      </c>
      <c r="E156" s="101" t="s">
        <v>43</v>
      </c>
      <c r="F156" s="54" t="s">
        <v>5</v>
      </c>
      <c r="G156" s="93">
        <f t="shared" si="12"/>
        <v>152</v>
      </c>
      <c r="H156" s="94">
        <f t="shared" si="13"/>
        <v>25</v>
      </c>
      <c r="I156" s="10"/>
      <c r="J156" s="19"/>
      <c r="K156" s="19"/>
      <c r="L156" s="19"/>
      <c r="M156" s="19"/>
      <c r="N156" s="19">
        <v>10</v>
      </c>
      <c r="O156" s="19">
        <v>15</v>
      </c>
      <c r="P156" s="19"/>
      <c r="Q156" s="19"/>
      <c r="R156" s="19"/>
      <c r="S156" s="19"/>
      <c r="T156" s="25"/>
      <c r="U156" s="25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5"/>
      <c r="AZ156" s="19"/>
      <c r="BA156" s="19"/>
      <c r="BB156" s="65">
        <f t="shared" si="14"/>
        <v>2</v>
      </c>
      <c r="BC156" s="107">
        <f>IF(BB156&gt;11,BB156,0)</f>
        <v>0</v>
      </c>
      <c r="BD156" s="6"/>
      <c r="BE156" s="21">
        <f>IF(BB156&gt;11,1,0)</f>
        <v>0</v>
      </c>
      <c r="BF156" s="6"/>
      <c r="BG156" s="30"/>
      <c r="BH156" s="30"/>
      <c r="BI156" s="30"/>
      <c r="BJ156" s="51"/>
    </row>
    <row r="157" spans="1:62" s="5" customFormat="1" ht="12.75" customHeight="1" x14ac:dyDescent="0.2">
      <c r="A157" s="32">
        <v>2319</v>
      </c>
      <c r="B157" s="54" t="s">
        <v>83</v>
      </c>
      <c r="C157" s="67">
        <v>35</v>
      </c>
      <c r="D157" s="101" t="s">
        <v>110</v>
      </c>
      <c r="E157" s="101" t="s">
        <v>179</v>
      </c>
      <c r="F157" s="54" t="s">
        <v>5</v>
      </c>
      <c r="G157" s="93">
        <f t="shared" si="12"/>
        <v>153</v>
      </c>
      <c r="H157" s="94">
        <f t="shared" si="13"/>
        <v>25</v>
      </c>
      <c r="I157" s="9"/>
      <c r="J157" s="19"/>
      <c r="K157" s="19"/>
      <c r="L157" s="19"/>
      <c r="M157" s="19">
        <v>25</v>
      </c>
      <c r="N157" s="19"/>
      <c r="O157" s="19"/>
      <c r="P157" s="19"/>
      <c r="Q157" s="19"/>
      <c r="R157" s="19"/>
      <c r="S157" s="19"/>
      <c r="T157" s="25"/>
      <c r="U157" s="25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5"/>
      <c r="AZ157" s="19"/>
      <c r="BA157" s="19"/>
      <c r="BB157" s="65">
        <f t="shared" si="14"/>
        <v>1</v>
      </c>
      <c r="BC157" s="107">
        <f>IF(BB157&gt;11,BB157,0)</f>
        <v>0</v>
      </c>
      <c r="BD157" s="6"/>
      <c r="BE157" s="21">
        <f>IF(BB157&gt;11,1,0)</f>
        <v>0</v>
      </c>
      <c r="BF157" s="6"/>
      <c r="BG157" s="29"/>
      <c r="BH157" s="29"/>
      <c r="BI157" s="29"/>
      <c r="BJ157" s="51"/>
    </row>
    <row r="158" spans="1:62" s="5" customFormat="1" ht="12.75" customHeight="1" x14ac:dyDescent="0.2">
      <c r="A158" s="32">
        <v>2327</v>
      </c>
      <c r="B158" s="54" t="s">
        <v>276</v>
      </c>
      <c r="C158" s="67">
        <v>35</v>
      </c>
      <c r="D158" s="25" t="s">
        <v>53</v>
      </c>
      <c r="E158" s="25" t="s">
        <v>330</v>
      </c>
      <c r="F158" s="33" t="s">
        <v>9</v>
      </c>
      <c r="G158" s="93">
        <f t="shared" si="12"/>
        <v>154</v>
      </c>
      <c r="H158" s="94">
        <f t="shared" si="13"/>
        <v>25</v>
      </c>
      <c r="I158" s="52"/>
      <c r="J158" s="19">
        <v>15</v>
      </c>
      <c r="K158" s="19">
        <v>10</v>
      </c>
      <c r="L158" s="19"/>
      <c r="M158" s="19"/>
      <c r="N158" s="19"/>
      <c r="O158" s="19"/>
      <c r="P158" s="19"/>
      <c r="Q158" s="19"/>
      <c r="R158" s="19"/>
      <c r="S158" s="19"/>
      <c r="T158" s="25"/>
      <c r="U158" s="25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95"/>
      <c r="AZ158" s="19"/>
      <c r="BA158" s="19"/>
      <c r="BB158" s="65">
        <f t="shared" si="14"/>
        <v>2</v>
      </c>
      <c r="BC158" s="107">
        <f>IF(BB158&gt;11,BB158,0)</f>
        <v>0</v>
      </c>
      <c r="BD158" s="6"/>
      <c r="BE158" s="21">
        <f>IF(BB158&gt;11,1,0)</f>
        <v>0</v>
      </c>
      <c r="BF158" s="6"/>
      <c r="BG158" s="29"/>
      <c r="BH158" s="29"/>
      <c r="BI158" s="29"/>
      <c r="BJ158" s="51"/>
    </row>
    <row r="159" spans="1:62" s="5" customFormat="1" ht="12.75" customHeight="1" x14ac:dyDescent="0.2">
      <c r="A159" s="32">
        <v>2816</v>
      </c>
      <c r="B159" s="54" t="s">
        <v>86</v>
      </c>
      <c r="C159" s="67">
        <v>35</v>
      </c>
      <c r="D159" s="101" t="s">
        <v>55</v>
      </c>
      <c r="E159" s="101" t="s">
        <v>25</v>
      </c>
      <c r="F159" s="54" t="s">
        <v>5</v>
      </c>
      <c r="G159" s="93">
        <f t="shared" si="12"/>
        <v>155</v>
      </c>
      <c r="H159" s="94">
        <f t="shared" si="13"/>
        <v>25</v>
      </c>
      <c r="I159" s="52"/>
      <c r="J159" s="19"/>
      <c r="K159" s="19"/>
      <c r="L159" s="19">
        <v>15</v>
      </c>
      <c r="M159" s="19">
        <v>10</v>
      </c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5"/>
      <c r="AZ159" s="19"/>
      <c r="BA159" s="19"/>
      <c r="BB159" s="65">
        <f t="shared" si="14"/>
        <v>2</v>
      </c>
      <c r="BC159" s="107">
        <f>IF(BB159&gt;11,BB159,0)</f>
        <v>0</v>
      </c>
      <c r="BD159" s="6"/>
      <c r="BE159" s="21">
        <f>IF(BB159&gt;11,1,0)</f>
        <v>0</v>
      </c>
      <c r="BF159" s="6"/>
      <c r="BG159" s="29"/>
      <c r="BH159" s="29"/>
      <c r="BI159" s="29"/>
      <c r="BJ159" s="51"/>
    </row>
    <row r="160" spans="1:62" s="5" customFormat="1" ht="12.75" customHeight="1" x14ac:dyDescent="0.2">
      <c r="A160" s="32">
        <v>3507</v>
      </c>
      <c r="B160" s="54" t="s">
        <v>88</v>
      </c>
      <c r="C160" s="67">
        <v>35</v>
      </c>
      <c r="D160" s="101" t="s">
        <v>100</v>
      </c>
      <c r="E160" s="101" t="s">
        <v>33</v>
      </c>
      <c r="F160" s="54" t="s">
        <v>5</v>
      </c>
      <c r="G160" s="93">
        <f t="shared" si="12"/>
        <v>156</v>
      </c>
      <c r="H160" s="94">
        <f t="shared" si="13"/>
        <v>25</v>
      </c>
      <c r="I160" s="9"/>
      <c r="J160" s="19"/>
      <c r="K160" s="19"/>
      <c r="L160" s="19"/>
      <c r="M160" s="19"/>
      <c r="N160" s="19">
        <v>10</v>
      </c>
      <c r="O160" s="19">
        <v>15</v>
      </c>
      <c r="P160" s="19"/>
      <c r="Q160" s="19"/>
      <c r="R160" s="19"/>
      <c r="S160" s="19"/>
      <c r="T160" s="25"/>
      <c r="U160" s="25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5"/>
      <c r="AZ160" s="19"/>
      <c r="BA160" s="19"/>
      <c r="BB160" s="65">
        <f t="shared" si="14"/>
        <v>2</v>
      </c>
      <c r="BC160" s="107">
        <v>0</v>
      </c>
      <c r="BD160" s="6"/>
      <c r="BE160" s="21">
        <v>0</v>
      </c>
      <c r="BF160" s="6"/>
      <c r="BG160" s="29"/>
      <c r="BH160" s="29"/>
      <c r="BI160" s="29"/>
      <c r="BJ160" s="51"/>
    </row>
    <row r="161" spans="1:62" s="5" customFormat="1" ht="12.75" customHeight="1" x14ac:dyDescent="0.2">
      <c r="A161" s="32">
        <v>3542</v>
      </c>
      <c r="B161" s="54" t="s">
        <v>279</v>
      </c>
      <c r="C161" s="67">
        <v>35</v>
      </c>
      <c r="D161" s="101" t="s">
        <v>115</v>
      </c>
      <c r="E161" s="101" t="s">
        <v>372</v>
      </c>
      <c r="F161" s="54" t="s">
        <v>5</v>
      </c>
      <c r="G161" s="93">
        <f t="shared" si="12"/>
        <v>157</v>
      </c>
      <c r="H161" s="94">
        <f t="shared" si="13"/>
        <v>25</v>
      </c>
      <c r="I161" s="9"/>
      <c r="J161" s="19">
        <v>10</v>
      </c>
      <c r="K161" s="19">
        <v>15</v>
      </c>
      <c r="L161" s="19"/>
      <c r="M161" s="19"/>
      <c r="N161" s="19"/>
      <c r="O161" s="19"/>
      <c r="P161" s="19"/>
      <c r="Q161" s="19"/>
      <c r="R161" s="19"/>
      <c r="S161" s="19"/>
      <c r="T161" s="25"/>
      <c r="U161" s="25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95"/>
      <c r="AZ161" s="19"/>
      <c r="BA161" s="19"/>
      <c r="BB161" s="65">
        <f t="shared" si="14"/>
        <v>2</v>
      </c>
      <c r="BC161" s="107">
        <v>0</v>
      </c>
      <c r="BD161" s="6"/>
      <c r="BE161" s="21">
        <v>0</v>
      </c>
      <c r="BF161" s="6"/>
      <c r="BG161" s="29"/>
      <c r="BH161" s="29"/>
      <c r="BI161" s="29"/>
      <c r="BJ161" s="51"/>
    </row>
    <row r="162" spans="1:62" s="5" customFormat="1" ht="12.75" customHeight="1" x14ac:dyDescent="0.2">
      <c r="A162" s="32">
        <v>3543</v>
      </c>
      <c r="B162" s="54" t="s">
        <v>279</v>
      </c>
      <c r="C162" s="67">
        <v>35</v>
      </c>
      <c r="D162" s="101" t="s">
        <v>115</v>
      </c>
      <c r="E162" s="101" t="s">
        <v>63</v>
      </c>
      <c r="F162" s="54" t="s">
        <v>5</v>
      </c>
      <c r="G162" s="93">
        <f t="shared" si="12"/>
        <v>158</v>
      </c>
      <c r="H162" s="94">
        <f t="shared" si="13"/>
        <v>25</v>
      </c>
      <c r="I162" s="9"/>
      <c r="J162" s="19">
        <v>10</v>
      </c>
      <c r="K162" s="19">
        <v>15</v>
      </c>
      <c r="L162" s="19"/>
      <c r="M162" s="19"/>
      <c r="N162" s="19"/>
      <c r="O162" s="19"/>
      <c r="P162" s="19"/>
      <c r="Q162" s="19"/>
      <c r="R162" s="19"/>
      <c r="S162" s="19"/>
      <c r="T162" s="25"/>
      <c r="U162" s="25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5"/>
      <c r="AZ162" s="19"/>
      <c r="BA162" s="19"/>
      <c r="BB162" s="65">
        <f t="shared" si="14"/>
        <v>2</v>
      </c>
      <c r="BC162" s="107">
        <v>0</v>
      </c>
      <c r="BD162" s="6"/>
      <c r="BE162" s="21">
        <v>0</v>
      </c>
      <c r="BF162" s="6"/>
      <c r="BG162" s="29"/>
      <c r="BH162" s="29"/>
      <c r="BI162" s="29"/>
      <c r="BJ162" s="51"/>
    </row>
    <row r="163" spans="1:62" s="5" customFormat="1" ht="12.75" customHeight="1" x14ac:dyDescent="0.2">
      <c r="A163" s="32">
        <v>4827</v>
      </c>
      <c r="B163" s="54" t="s">
        <v>155</v>
      </c>
      <c r="C163" s="67">
        <v>35</v>
      </c>
      <c r="D163" s="101" t="s">
        <v>153</v>
      </c>
      <c r="E163" s="101" t="s">
        <v>13</v>
      </c>
      <c r="F163" s="54" t="s">
        <v>5</v>
      </c>
      <c r="G163" s="93">
        <f t="shared" si="12"/>
        <v>159</v>
      </c>
      <c r="H163" s="94">
        <f t="shared" si="13"/>
        <v>25</v>
      </c>
      <c r="I163" s="9"/>
      <c r="J163" s="19">
        <v>15</v>
      </c>
      <c r="K163" s="19">
        <v>10</v>
      </c>
      <c r="L163" s="19"/>
      <c r="M163" s="19"/>
      <c r="N163" s="19"/>
      <c r="O163" s="19"/>
      <c r="P163" s="19"/>
      <c r="Q163" s="19"/>
      <c r="R163" s="19"/>
      <c r="S163" s="19"/>
      <c r="T163" s="25"/>
      <c r="U163" s="25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5"/>
      <c r="AZ163" s="19"/>
      <c r="BA163" s="19"/>
      <c r="BB163" s="65">
        <f t="shared" si="14"/>
        <v>2</v>
      </c>
      <c r="BC163" s="107">
        <v>0</v>
      </c>
      <c r="BD163" s="6"/>
      <c r="BE163" s="21">
        <v>0</v>
      </c>
      <c r="BF163" s="6"/>
      <c r="BG163" s="18"/>
      <c r="BH163" s="18"/>
      <c r="BI163" s="18"/>
      <c r="BJ163" s="51"/>
    </row>
    <row r="164" spans="1:62" s="5" customFormat="1" ht="12.75" customHeight="1" x14ac:dyDescent="0.2">
      <c r="A164" s="32">
        <v>5213</v>
      </c>
      <c r="B164" s="54" t="s">
        <v>210</v>
      </c>
      <c r="C164" s="67">
        <v>22</v>
      </c>
      <c r="D164" s="101" t="s">
        <v>216</v>
      </c>
      <c r="E164" s="101" t="s">
        <v>217</v>
      </c>
      <c r="F164" s="54" t="s">
        <v>5</v>
      </c>
      <c r="G164" s="93">
        <f t="shared" si="12"/>
        <v>160</v>
      </c>
      <c r="H164" s="94">
        <f t="shared" si="13"/>
        <v>25</v>
      </c>
      <c r="I164" s="9"/>
      <c r="J164" s="19">
        <v>10</v>
      </c>
      <c r="K164" s="19">
        <v>15</v>
      </c>
      <c r="L164" s="19"/>
      <c r="M164" s="19"/>
      <c r="N164" s="19"/>
      <c r="O164" s="19"/>
      <c r="P164" s="19"/>
      <c r="Q164" s="19"/>
      <c r="R164" s="19"/>
      <c r="S164" s="19"/>
      <c r="T164" s="25"/>
      <c r="U164" s="25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5"/>
      <c r="AZ164" s="19"/>
      <c r="BA164" s="19"/>
      <c r="BB164" s="65">
        <f t="shared" si="14"/>
        <v>2</v>
      </c>
      <c r="BC164" s="107">
        <v>0</v>
      </c>
      <c r="BD164" s="6"/>
      <c r="BE164" s="21">
        <v>0</v>
      </c>
      <c r="BF164" s="6"/>
      <c r="BG164" s="29"/>
      <c r="BH164" s="29"/>
      <c r="BI164" s="29"/>
      <c r="BJ164" s="51"/>
    </row>
    <row r="165" spans="1:62" s="5" customFormat="1" ht="12.75" customHeight="1" x14ac:dyDescent="0.2">
      <c r="A165" s="32">
        <v>5230</v>
      </c>
      <c r="B165" s="54" t="s">
        <v>210</v>
      </c>
      <c r="C165" s="67">
        <v>22</v>
      </c>
      <c r="D165" s="101" t="s">
        <v>352</v>
      </c>
      <c r="E165" s="101" t="s">
        <v>353</v>
      </c>
      <c r="F165" s="54" t="s">
        <v>5</v>
      </c>
      <c r="G165" s="93">
        <f t="shared" si="12"/>
        <v>161</v>
      </c>
      <c r="H165" s="94">
        <f t="shared" si="13"/>
        <v>25</v>
      </c>
      <c r="I165" s="10"/>
      <c r="J165" s="19">
        <v>5</v>
      </c>
      <c r="K165" s="19">
        <v>10</v>
      </c>
      <c r="L165" s="19">
        <v>5</v>
      </c>
      <c r="M165" s="19">
        <v>5</v>
      </c>
      <c r="N165" s="19"/>
      <c r="O165" s="19"/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95"/>
      <c r="AZ165" s="19"/>
      <c r="BA165" s="19"/>
      <c r="BB165" s="65">
        <f t="shared" si="14"/>
        <v>4</v>
      </c>
      <c r="BC165" s="107">
        <v>0</v>
      </c>
      <c r="BD165" s="6"/>
      <c r="BE165" s="21">
        <v>0</v>
      </c>
      <c r="BF165" s="6"/>
      <c r="BG165" s="29"/>
      <c r="BH165" s="29"/>
      <c r="BI165" s="29"/>
      <c r="BJ165" s="51"/>
    </row>
    <row r="166" spans="1:62" s="5" customFormat="1" ht="12.75" customHeight="1" x14ac:dyDescent="0.2">
      <c r="A166" s="17">
        <v>5232</v>
      </c>
      <c r="B166" s="55" t="s">
        <v>210</v>
      </c>
      <c r="C166" s="67">
        <v>22</v>
      </c>
      <c r="D166" s="19" t="s">
        <v>386</v>
      </c>
      <c r="E166" s="19" t="s">
        <v>387</v>
      </c>
      <c r="F166" s="18" t="s">
        <v>9</v>
      </c>
      <c r="G166" s="93">
        <f t="shared" si="12"/>
        <v>162</v>
      </c>
      <c r="H166" s="94">
        <f t="shared" si="13"/>
        <v>25</v>
      </c>
      <c r="I166" s="44"/>
      <c r="J166" s="19"/>
      <c r="K166" s="19"/>
      <c r="L166" s="19"/>
      <c r="M166" s="19"/>
      <c r="N166" s="19">
        <v>15</v>
      </c>
      <c r="O166" s="19">
        <v>10</v>
      </c>
      <c r="P166" s="19"/>
      <c r="Q166" s="19"/>
      <c r="R166" s="19"/>
      <c r="S166" s="19"/>
      <c r="T166" s="25"/>
      <c r="U166" s="25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22"/>
      <c r="AZ166" s="16"/>
      <c r="BA166" s="16"/>
      <c r="BB166" s="65">
        <f t="shared" si="14"/>
        <v>2</v>
      </c>
      <c r="BC166" s="124"/>
      <c r="BD166" s="16"/>
      <c r="BE166" s="16"/>
      <c r="BF166" s="16"/>
      <c r="BG166" s="18"/>
      <c r="BH166" s="18"/>
      <c r="BI166" s="18"/>
      <c r="BJ166" s="123"/>
    </row>
    <row r="167" spans="1:62" s="5" customFormat="1" ht="12.75" customHeight="1" x14ac:dyDescent="0.2">
      <c r="A167" s="32">
        <v>5318</v>
      </c>
      <c r="B167" s="54" t="s">
        <v>238</v>
      </c>
      <c r="C167" s="67">
        <v>35</v>
      </c>
      <c r="D167" s="101" t="s">
        <v>111</v>
      </c>
      <c r="E167" s="101" t="s">
        <v>112</v>
      </c>
      <c r="F167" s="54" t="s">
        <v>5</v>
      </c>
      <c r="G167" s="93">
        <f t="shared" si="12"/>
        <v>163</v>
      </c>
      <c r="H167" s="94">
        <f t="shared" si="13"/>
        <v>25</v>
      </c>
      <c r="I167" s="9"/>
      <c r="J167" s="19">
        <v>15</v>
      </c>
      <c r="K167" s="19">
        <v>10</v>
      </c>
      <c r="L167" s="19"/>
      <c r="M167" s="19"/>
      <c r="N167" s="19"/>
      <c r="O167" s="19"/>
      <c r="P167" s="19"/>
      <c r="Q167" s="19"/>
      <c r="R167" s="19"/>
      <c r="S167" s="19"/>
      <c r="T167" s="25"/>
      <c r="U167" s="25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95"/>
      <c r="AZ167" s="19"/>
      <c r="BA167" s="19"/>
      <c r="BB167" s="65">
        <f t="shared" si="14"/>
        <v>2</v>
      </c>
      <c r="BC167" s="107">
        <v>0</v>
      </c>
      <c r="BD167" s="6"/>
      <c r="BE167" s="21">
        <v>0</v>
      </c>
      <c r="BF167" s="6"/>
      <c r="BG167" s="29"/>
      <c r="BH167" s="29"/>
      <c r="BI167" s="29"/>
      <c r="BJ167" s="51"/>
    </row>
    <row r="168" spans="1:62" s="5" customFormat="1" ht="12.75" customHeight="1" x14ac:dyDescent="0.2">
      <c r="A168" s="17">
        <v>5505</v>
      </c>
      <c r="B168" s="55" t="s">
        <v>319</v>
      </c>
      <c r="C168" s="67">
        <v>35</v>
      </c>
      <c r="D168" s="19" t="s">
        <v>364</v>
      </c>
      <c r="E168" s="19" t="s">
        <v>214</v>
      </c>
      <c r="F168" s="18" t="s">
        <v>5</v>
      </c>
      <c r="G168" s="93">
        <f t="shared" si="12"/>
        <v>164</v>
      </c>
      <c r="H168" s="94">
        <f t="shared" si="13"/>
        <v>25</v>
      </c>
      <c r="I168" s="44"/>
      <c r="J168" s="19"/>
      <c r="K168" s="19"/>
      <c r="L168" s="19">
        <v>10</v>
      </c>
      <c r="M168" s="19">
        <v>15</v>
      </c>
      <c r="N168" s="19"/>
      <c r="O168" s="19"/>
      <c r="P168" s="19"/>
      <c r="Q168" s="19"/>
      <c r="R168" s="19"/>
      <c r="S168" s="19"/>
      <c r="T168" s="25"/>
      <c r="U168" s="25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22"/>
      <c r="AZ168" s="16"/>
      <c r="BA168" s="16"/>
      <c r="BB168" s="65">
        <f t="shared" si="14"/>
        <v>2</v>
      </c>
      <c r="BC168" s="124">
        <v>0</v>
      </c>
      <c r="BD168" s="16"/>
      <c r="BE168" s="16">
        <v>0</v>
      </c>
      <c r="BF168" s="16"/>
      <c r="BG168" s="18"/>
      <c r="BH168" s="18"/>
      <c r="BI168" s="18"/>
      <c r="BJ168" s="123"/>
    </row>
    <row r="169" spans="1:62" s="5" customFormat="1" ht="12.75" customHeight="1" x14ac:dyDescent="0.2">
      <c r="A169" s="32">
        <v>5100</v>
      </c>
      <c r="B169" s="54" t="s">
        <v>206</v>
      </c>
      <c r="C169" s="67">
        <v>35</v>
      </c>
      <c r="D169" s="19" t="s">
        <v>388</v>
      </c>
      <c r="E169" s="19" t="s">
        <v>20</v>
      </c>
      <c r="F169" s="18" t="s">
        <v>5</v>
      </c>
      <c r="G169" s="93">
        <f t="shared" si="12"/>
        <v>165</v>
      </c>
      <c r="H169" s="94">
        <f t="shared" si="13"/>
        <v>25</v>
      </c>
      <c r="I169" s="44"/>
      <c r="J169" s="19"/>
      <c r="K169" s="19"/>
      <c r="L169" s="19"/>
      <c r="M169" s="19"/>
      <c r="N169" s="19"/>
      <c r="O169" s="19">
        <v>25</v>
      </c>
      <c r="P169" s="19"/>
      <c r="Q169" s="19"/>
      <c r="R169" s="19"/>
      <c r="S169" s="19"/>
      <c r="T169" s="25"/>
      <c r="U169" s="25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40"/>
      <c r="AZ169" s="16"/>
      <c r="BA169" s="16"/>
      <c r="BB169" s="65">
        <f t="shared" si="14"/>
        <v>1</v>
      </c>
      <c r="BC169" s="124">
        <v>0</v>
      </c>
      <c r="BD169" s="16"/>
      <c r="BE169" s="16">
        <v>0</v>
      </c>
      <c r="BF169" s="16"/>
      <c r="BG169" s="18"/>
      <c r="BH169" s="18"/>
      <c r="BI169" s="18"/>
      <c r="BJ169" s="123"/>
    </row>
    <row r="170" spans="1:62" s="5" customFormat="1" ht="12.75" customHeight="1" x14ac:dyDescent="0.2">
      <c r="A170" s="32">
        <v>1402</v>
      </c>
      <c r="B170" s="54" t="s">
        <v>81</v>
      </c>
      <c r="C170" s="67">
        <v>35</v>
      </c>
      <c r="D170" s="101" t="s">
        <v>41</v>
      </c>
      <c r="E170" s="101" t="s">
        <v>42</v>
      </c>
      <c r="F170" s="54" t="s">
        <v>5</v>
      </c>
      <c r="G170" s="93">
        <f t="shared" si="12"/>
        <v>166</v>
      </c>
      <c r="H170" s="94">
        <f t="shared" si="13"/>
        <v>20</v>
      </c>
      <c r="I170" s="52"/>
      <c r="J170" s="19"/>
      <c r="K170" s="19"/>
      <c r="L170" s="19"/>
      <c r="M170" s="19"/>
      <c r="N170" s="19"/>
      <c r="O170" s="19">
        <v>20</v>
      </c>
      <c r="P170" s="19"/>
      <c r="Q170" s="19"/>
      <c r="R170" s="19"/>
      <c r="S170" s="19"/>
      <c r="T170" s="25"/>
      <c r="U170" s="25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5"/>
      <c r="AZ170" s="19"/>
      <c r="BA170" s="19"/>
      <c r="BB170" s="65">
        <f t="shared" si="14"/>
        <v>1</v>
      </c>
      <c r="BC170" s="107">
        <f>IF(BB170&gt;11,BB170,0)</f>
        <v>0</v>
      </c>
      <c r="BD170" s="21">
        <f>SUM(BC170:BC180)</f>
        <v>0</v>
      </c>
      <c r="BE170" s="21">
        <f>IF(BB170&gt;11,1,0)</f>
        <v>0</v>
      </c>
      <c r="BF170" s="21">
        <f>SUM(BE170:BE180)</f>
        <v>0</v>
      </c>
      <c r="BG170" s="18"/>
      <c r="BH170" s="18"/>
      <c r="BI170" s="18"/>
      <c r="BJ170" s="51" t="e">
        <f>AVERAGE(BD170/BF170)</f>
        <v>#DIV/0!</v>
      </c>
    </row>
    <row r="171" spans="1:62" s="5" customFormat="1" ht="12.75" customHeight="1" x14ac:dyDescent="0.2">
      <c r="A171" s="32">
        <v>2813</v>
      </c>
      <c r="B171" s="54" t="s">
        <v>86</v>
      </c>
      <c r="C171" s="67">
        <v>35</v>
      </c>
      <c r="D171" s="101" t="s">
        <v>116</v>
      </c>
      <c r="E171" s="101" t="s">
        <v>112</v>
      </c>
      <c r="F171" s="54" t="s">
        <v>5</v>
      </c>
      <c r="G171" s="93">
        <f t="shared" si="12"/>
        <v>167</v>
      </c>
      <c r="H171" s="94">
        <f t="shared" si="13"/>
        <v>20</v>
      </c>
      <c r="I171" s="52"/>
      <c r="J171" s="19"/>
      <c r="K171" s="19"/>
      <c r="L171" s="19">
        <v>10</v>
      </c>
      <c r="M171" s="19">
        <v>10</v>
      </c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5"/>
      <c r="AZ171" s="19"/>
      <c r="BA171" s="19"/>
      <c r="BB171" s="65">
        <f t="shared" si="14"/>
        <v>2</v>
      </c>
      <c r="BC171" s="107">
        <f>IF(BB171&gt;11,BB171,0)</f>
        <v>0</v>
      </c>
      <c r="BD171" s="6"/>
      <c r="BE171" s="21">
        <f>IF(BB171&gt;11,1,0)</f>
        <v>0</v>
      </c>
      <c r="BF171" s="6"/>
      <c r="BG171" s="29"/>
      <c r="BH171" s="29"/>
      <c r="BI171" s="29"/>
      <c r="BJ171" s="51"/>
    </row>
    <row r="172" spans="1:62" s="5" customFormat="1" ht="12.75" customHeight="1" x14ac:dyDescent="0.2">
      <c r="A172" s="32">
        <v>3356</v>
      </c>
      <c r="B172" s="54" t="s">
        <v>286</v>
      </c>
      <c r="C172" s="67">
        <v>35</v>
      </c>
      <c r="D172" s="101" t="s">
        <v>60</v>
      </c>
      <c r="E172" s="101" t="s">
        <v>7</v>
      </c>
      <c r="F172" s="54" t="s">
        <v>5</v>
      </c>
      <c r="G172" s="93">
        <f t="shared" si="12"/>
        <v>168</v>
      </c>
      <c r="H172" s="94">
        <f t="shared" si="13"/>
        <v>20</v>
      </c>
      <c r="I172" s="9"/>
      <c r="J172" s="19"/>
      <c r="K172" s="19"/>
      <c r="L172" s="19"/>
      <c r="M172" s="19"/>
      <c r="N172" s="19">
        <v>10</v>
      </c>
      <c r="O172" s="19">
        <v>10</v>
      </c>
      <c r="P172" s="19"/>
      <c r="Q172" s="19"/>
      <c r="R172" s="19"/>
      <c r="S172" s="19"/>
      <c r="T172" s="25"/>
      <c r="U172" s="25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5"/>
      <c r="AZ172" s="19"/>
      <c r="BA172" s="19"/>
      <c r="BB172" s="65">
        <f t="shared" si="14"/>
        <v>2</v>
      </c>
      <c r="BC172" s="107">
        <f>IF(BB172&gt;11,BB172,0)</f>
        <v>0</v>
      </c>
      <c r="BD172" s="6"/>
      <c r="BE172" s="21">
        <f>IF(BB172&gt;11,1,0)</f>
        <v>0</v>
      </c>
      <c r="BF172" s="6"/>
      <c r="BG172" s="29"/>
      <c r="BH172" s="29"/>
      <c r="BI172" s="29"/>
      <c r="BJ172" s="51"/>
    </row>
    <row r="173" spans="1:62" s="5" customFormat="1" ht="12.75" customHeight="1" x14ac:dyDescent="0.2">
      <c r="A173" s="32">
        <v>4008</v>
      </c>
      <c r="B173" s="54" t="s">
        <v>106</v>
      </c>
      <c r="C173" s="67">
        <v>22</v>
      </c>
      <c r="D173" s="101" t="s">
        <v>41</v>
      </c>
      <c r="E173" s="101" t="s">
        <v>19</v>
      </c>
      <c r="F173" s="54" t="s">
        <v>5</v>
      </c>
      <c r="G173" s="93">
        <f t="shared" si="12"/>
        <v>169</v>
      </c>
      <c r="H173" s="94">
        <f t="shared" si="13"/>
        <v>20</v>
      </c>
      <c r="I173" s="9"/>
      <c r="J173" s="19"/>
      <c r="K173" s="19"/>
      <c r="L173" s="19"/>
      <c r="M173" s="19"/>
      <c r="N173" s="19"/>
      <c r="O173" s="19">
        <v>20</v>
      </c>
      <c r="P173" s="19"/>
      <c r="Q173" s="19"/>
      <c r="R173" s="19"/>
      <c r="S173" s="19"/>
      <c r="T173" s="25"/>
      <c r="U173" s="25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95"/>
      <c r="AZ173" s="19"/>
      <c r="BA173" s="19"/>
      <c r="BB173" s="65">
        <f t="shared" si="14"/>
        <v>1</v>
      </c>
      <c r="BC173" s="107">
        <v>0</v>
      </c>
      <c r="BD173" s="6"/>
      <c r="BE173" s="21">
        <v>0</v>
      </c>
      <c r="BF173" s="6"/>
      <c r="BG173" s="30"/>
      <c r="BH173" s="30"/>
      <c r="BI173" s="30"/>
      <c r="BJ173" s="51"/>
    </row>
    <row r="174" spans="1:62" s="5" customFormat="1" ht="12.75" customHeight="1" x14ac:dyDescent="0.2">
      <c r="A174" s="32">
        <v>5356</v>
      </c>
      <c r="B174" s="54" t="s">
        <v>238</v>
      </c>
      <c r="C174" s="67">
        <v>35</v>
      </c>
      <c r="D174" s="101" t="s">
        <v>360</v>
      </c>
      <c r="E174" s="101" t="s">
        <v>139</v>
      </c>
      <c r="F174" s="54" t="s">
        <v>5</v>
      </c>
      <c r="G174" s="93">
        <f t="shared" si="12"/>
        <v>170</v>
      </c>
      <c r="H174" s="94">
        <f t="shared" si="13"/>
        <v>20</v>
      </c>
      <c r="I174" s="52"/>
      <c r="J174" s="19">
        <v>10</v>
      </c>
      <c r="K174" s="19">
        <v>10</v>
      </c>
      <c r="L174" s="19"/>
      <c r="M174" s="19"/>
      <c r="N174" s="19"/>
      <c r="O174" s="19"/>
      <c r="P174" s="19"/>
      <c r="Q174" s="19"/>
      <c r="R174" s="19"/>
      <c r="S174" s="19"/>
      <c r="T174" s="25"/>
      <c r="U174" s="25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5"/>
      <c r="AZ174" s="19"/>
      <c r="BA174" s="19"/>
      <c r="BB174" s="65">
        <f t="shared" si="14"/>
        <v>2</v>
      </c>
      <c r="BC174" s="107">
        <v>0</v>
      </c>
      <c r="BD174" s="6"/>
      <c r="BE174" s="21">
        <v>0</v>
      </c>
      <c r="BF174" s="6"/>
      <c r="BG174" s="30"/>
      <c r="BH174" s="30"/>
      <c r="BI174" s="30"/>
      <c r="BJ174" s="51"/>
    </row>
    <row r="175" spans="1:62" s="5" customFormat="1" ht="12.75" customHeight="1" x14ac:dyDescent="0.2">
      <c r="A175" s="32">
        <v>3343</v>
      </c>
      <c r="B175" s="54" t="s">
        <v>87</v>
      </c>
      <c r="C175" s="67">
        <v>35</v>
      </c>
      <c r="D175" s="101" t="s">
        <v>141</v>
      </c>
      <c r="E175" s="101" t="s">
        <v>232</v>
      </c>
      <c r="F175" s="54" t="s">
        <v>5</v>
      </c>
      <c r="G175" s="93">
        <f t="shared" si="12"/>
        <v>171</v>
      </c>
      <c r="H175" s="94">
        <f t="shared" si="13"/>
        <v>15</v>
      </c>
      <c r="I175" s="52"/>
      <c r="J175" s="19"/>
      <c r="K175" s="19"/>
      <c r="L175" s="19"/>
      <c r="M175" s="19"/>
      <c r="N175" s="19"/>
      <c r="O175" s="19">
        <v>15</v>
      </c>
      <c r="P175" s="19"/>
      <c r="Q175" s="19"/>
      <c r="R175" s="19"/>
      <c r="S175" s="19"/>
      <c r="T175" s="25"/>
      <c r="U175" s="25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5"/>
      <c r="AZ175" s="19"/>
      <c r="BA175" s="19"/>
      <c r="BB175" s="65">
        <f t="shared" si="14"/>
        <v>1</v>
      </c>
      <c r="BC175" s="107">
        <f>IF(BB175&gt;11,BB175,0)</f>
        <v>0</v>
      </c>
      <c r="BD175" s="6"/>
      <c r="BE175" s="21">
        <f>IF(BB175&gt;11,1,0)</f>
        <v>0</v>
      </c>
      <c r="BF175" s="6"/>
      <c r="BG175" s="18"/>
      <c r="BH175" s="18"/>
      <c r="BI175" s="18"/>
      <c r="BJ175" s="51"/>
    </row>
    <row r="176" spans="1:62" s="5" customFormat="1" ht="12.75" customHeight="1" x14ac:dyDescent="0.2">
      <c r="A176" s="32">
        <v>3349</v>
      </c>
      <c r="B176" s="54" t="s">
        <v>286</v>
      </c>
      <c r="C176" s="67">
        <v>35</v>
      </c>
      <c r="D176" s="101" t="s">
        <v>201</v>
      </c>
      <c r="E176" s="101" t="s">
        <v>188</v>
      </c>
      <c r="F176" s="54" t="s">
        <v>5</v>
      </c>
      <c r="G176" s="93">
        <f t="shared" si="12"/>
        <v>172</v>
      </c>
      <c r="H176" s="94">
        <f t="shared" si="13"/>
        <v>15</v>
      </c>
      <c r="I176" s="52"/>
      <c r="J176" s="19">
        <v>15</v>
      </c>
      <c r="K176" s="19"/>
      <c r="L176" s="19"/>
      <c r="M176" s="19"/>
      <c r="N176" s="19"/>
      <c r="O176" s="19"/>
      <c r="P176" s="19"/>
      <c r="Q176" s="19"/>
      <c r="R176" s="19"/>
      <c r="S176" s="19"/>
      <c r="T176" s="25"/>
      <c r="U176" s="25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5"/>
      <c r="AZ176" s="19"/>
      <c r="BA176" s="19"/>
      <c r="BB176" s="65">
        <f t="shared" si="14"/>
        <v>1</v>
      </c>
      <c r="BC176" s="107">
        <f>IF(BB176&gt;11,BB176,0)</f>
        <v>0</v>
      </c>
      <c r="BD176" s="6"/>
      <c r="BE176" s="21">
        <f>IF(BB176&gt;11,1,0)</f>
        <v>0</v>
      </c>
      <c r="BF176" s="6"/>
      <c r="BG176" s="29"/>
      <c r="BH176" s="29"/>
      <c r="BI176" s="29"/>
      <c r="BJ176" s="51"/>
    </row>
    <row r="177" spans="1:62" s="5" customFormat="1" ht="12.75" customHeight="1" x14ac:dyDescent="0.2">
      <c r="A177" s="32">
        <v>5016</v>
      </c>
      <c r="B177" s="54" t="s">
        <v>190</v>
      </c>
      <c r="C177" s="67">
        <v>35</v>
      </c>
      <c r="D177" s="101" t="s">
        <v>57</v>
      </c>
      <c r="E177" s="101" t="s">
        <v>15</v>
      </c>
      <c r="F177" s="54" t="s">
        <v>5</v>
      </c>
      <c r="G177" s="93">
        <f t="shared" si="12"/>
        <v>173</v>
      </c>
      <c r="H177" s="94">
        <f t="shared" si="13"/>
        <v>15</v>
      </c>
      <c r="I177" s="9"/>
      <c r="J177" s="19"/>
      <c r="K177" s="19"/>
      <c r="L177" s="19"/>
      <c r="M177" s="19">
        <v>15</v>
      </c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5"/>
      <c r="AZ177" s="19"/>
      <c r="BA177" s="19"/>
      <c r="BB177" s="65">
        <f t="shared" si="14"/>
        <v>1</v>
      </c>
      <c r="BC177" s="107">
        <v>0</v>
      </c>
      <c r="BD177" s="6"/>
      <c r="BE177" s="21">
        <v>0</v>
      </c>
      <c r="BF177" s="6"/>
      <c r="BG177" s="29"/>
      <c r="BH177" s="29"/>
      <c r="BI177" s="29"/>
      <c r="BJ177" s="51"/>
    </row>
    <row r="178" spans="1:62" s="5" customFormat="1" ht="12.75" customHeight="1" x14ac:dyDescent="0.2">
      <c r="A178" s="32">
        <v>5404</v>
      </c>
      <c r="B178" s="54" t="s">
        <v>224</v>
      </c>
      <c r="C178" s="67">
        <v>35</v>
      </c>
      <c r="D178" s="101" t="s">
        <v>198</v>
      </c>
      <c r="E178" s="101" t="s">
        <v>188</v>
      </c>
      <c r="F178" s="54" t="s">
        <v>5</v>
      </c>
      <c r="G178" s="93">
        <f t="shared" si="12"/>
        <v>174</v>
      </c>
      <c r="H178" s="94">
        <f t="shared" si="13"/>
        <v>15</v>
      </c>
      <c r="I178" s="52"/>
      <c r="J178" s="19"/>
      <c r="K178" s="19">
        <v>15</v>
      </c>
      <c r="L178" s="19"/>
      <c r="M178" s="19"/>
      <c r="N178" s="19"/>
      <c r="O178" s="19"/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5"/>
      <c r="AZ178" s="19"/>
      <c r="BA178" s="19"/>
      <c r="BB178" s="65">
        <f t="shared" si="14"/>
        <v>1</v>
      </c>
      <c r="BC178" s="107">
        <v>0</v>
      </c>
      <c r="BD178" s="6"/>
      <c r="BE178" s="21">
        <v>0</v>
      </c>
      <c r="BF178" s="6"/>
      <c r="BG178" s="29"/>
      <c r="BH178" s="29"/>
      <c r="BI178" s="29"/>
      <c r="BJ178" s="51"/>
    </row>
    <row r="179" spans="1:62" s="5" customFormat="1" ht="12.75" customHeight="1" x14ac:dyDescent="0.2">
      <c r="A179" s="32">
        <v>5418</v>
      </c>
      <c r="B179" s="54" t="s">
        <v>224</v>
      </c>
      <c r="C179" s="67">
        <v>35</v>
      </c>
      <c r="D179" s="132" t="s">
        <v>157</v>
      </c>
      <c r="E179" s="132" t="s">
        <v>309</v>
      </c>
      <c r="F179" s="133" t="s">
        <v>102</v>
      </c>
      <c r="G179" s="93">
        <f t="shared" si="12"/>
        <v>175</v>
      </c>
      <c r="H179" s="94">
        <f t="shared" si="13"/>
        <v>15</v>
      </c>
      <c r="I179" s="10"/>
      <c r="J179" s="19">
        <v>5</v>
      </c>
      <c r="K179" s="19">
        <v>10</v>
      </c>
      <c r="L179" s="19"/>
      <c r="M179" s="19"/>
      <c r="N179" s="19"/>
      <c r="O179" s="19"/>
      <c r="P179" s="19"/>
      <c r="Q179" s="19"/>
      <c r="R179" s="19"/>
      <c r="S179" s="19"/>
      <c r="T179" s="25"/>
      <c r="U179" s="25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95"/>
      <c r="AZ179" s="19"/>
      <c r="BA179" s="19"/>
      <c r="BB179" s="65">
        <f t="shared" si="14"/>
        <v>2</v>
      </c>
      <c r="BC179" s="107">
        <v>0</v>
      </c>
      <c r="BD179" s="6"/>
      <c r="BE179" s="21">
        <v>0</v>
      </c>
      <c r="BF179" s="6"/>
      <c r="BG179" s="18"/>
      <c r="BH179" s="18"/>
      <c r="BI179" s="18"/>
      <c r="BJ179" s="51"/>
    </row>
    <row r="180" spans="1:62" s="5" customFormat="1" ht="12.75" customHeight="1" x14ac:dyDescent="0.2">
      <c r="A180" s="32">
        <v>4830</v>
      </c>
      <c r="B180" s="54" t="s">
        <v>155</v>
      </c>
      <c r="C180" s="67">
        <v>35</v>
      </c>
      <c r="D180" s="101" t="s">
        <v>339</v>
      </c>
      <c r="E180" s="101" t="s">
        <v>97</v>
      </c>
      <c r="F180" s="54" t="s">
        <v>5</v>
      </c>
      <c r="G180" s="93">
        <f t="shared" si="12"/>
        <v>176</v>
      </c>
      <c r="H180" s="94">
        <f t="shared" si="13"/>
        <v>10</v>
      </c>
      <c r="I180" s="9"/>
      <c r="J180" s="19"/>
      <c r="K180" s="19"/>
      <c r="L180" s="19"/>
      <c r="M180" s="19">
        <v>10</v>
      </c>
      <c r="N180" s="19"/>
      <c r="O180" s="19"/>
      <c r="P180" s="19"/>
      <c r="Q180" s="19"/>
      <c r="R180" s="19"/>
      <c r="S180" s="19"/>
      <c r="T180" s="25"/>
      <c r="U180" s="25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5"/>
      <c r="AZ180" s="19"/>
      <c r="BA180" s="19"/>
      <c r="BB180" s="65">
        <f t="shared" si="14"/>
        <v>1</v>
      </c>
      <c r="BC180" s="107">
        <v>0</v>
      </c>
      <c r="BD180" s="6"/>
      <c r="BE180" s="21">
        <v>0</v>
      </c>
      <c r="BF180" s="6"/>
      <c r="BG180" s="30"/>
      <c r="BH180" s="30"/>
      <c r="BI180" s="30"/>
      <c r="BJ180" s="51"/>
    </row>
    <row r="181" spans="1:62" ht="12.75" customHeight="1" x14ac:dyDescent="0.2">
      <c r="A181" s="32">
        <v>5126</v>
      </c>
      <c r="B181" s="54" t="s">
        <v>206</v>
      </c>
      <c r="C181" s="67">
        <v>35</v>
      </c>
      <c r="D181" s="101" t="s">
        <v>233</v>
      </c>
      <c r="E181" s="101" t="s">
        <v>63</v>
      </c>
      <c r="F181" s="54" t="s">
        <v>5</v>
      </c>
      <c r="G181" s="93">
        <f t="shared" si="12"/>
        <v>177</v>
      </c>
      <c r="H181" s="94">
        <f t="shared" si="13"/>
        <v>10</v>
      </c>
      <c r="I181" s="9"/>
      <c r="J181" s="19"/>
      <c r="K181" s="19"/>
      <c r="L181" s="19">
        <v>10</v>
      </c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5"/>
      <c r="AZ181" s="19"/>
      <c r="BA181" s="19"/>
      <c r="BB181" s="65">
        <f t="shared" si="14"/>
        <v>1</v>
      </c>
      <c r="BC181" s="107">
        <v>0</v>
      </c>
      <c r="BD181" s="6"/>
      <c r="BE181" s="21">
        <v>0</v>
      </c>
      <c r="BF181" s="6"/>
      <c r="BG181" s="29"/>
      <c r="BH181" s="29"/>
      <c r="BI181" s="29"/>
      <c r="BJ181" s="51"/>
    </row>
    <row r="182" spans="1:62" ht="12.75" customHeight="1" x14ac:dyDescent="0.2">
      <c r="A182" s="32">
        <v>5353</v>
      </c>
      <c r="B182" s="54" t="s">
        <v>238</v>
      </c>
      <c r="C182" s="67">
        <v>35</v>
      </c>
      <c r="D182" s="101" t="s">
        <v>356</v>
      </c>
      <c r="E182" s="101" t="s">
        <v>136</v>
      </c>
      <c r="F182" s="54" t="s">
        <v>5</v>
      </c>
      <c r="G182" s="93">
        <f t="shared" si="12"/>
        <v>178</v>
      </c>
      <c r="H182" s="94">
        <f t="shared" si="13"/>
        <v>5</v>
      </c>
      <c r="I182" s="52"/>
      <c r="J182" s="19"/>
      <c r="K182" s="19"/>
      <c r="L182" s="19">
        <v>5</v>
      </c>
      <c r="M182" s="19"/>
      <c r="N182" s="19"/>
      <c r="O182" s="19"/>
      <c r="P182" s="19"/>
      <c r="Q182" s="19"/>
      <c r="R182" s="19"/>
      <c r="S182" s="19"/>
      <c r="T182" s="25"/>
      <c r="U182" s="25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95"/>
      <c r="AZ182" s="19"/>
      <c r="BA182" s="19"/>
      <c r="BB182" s="65">
        <f t="shared" si="14"/>
        <v>1</v>
      </c>
      <c r="BC182" s="107">
        <v>0</v>
      </c>
      <c r="BD182" s="21"/>
      <c r="BE182" s="21">
        <v>0</v>
      </c>
      <c r="BF182" s="21"/>
      <c r="BG182" s="18"/>
      <c r="BH182" s="18"/>
      <c r="BI182" s="18"/>
      <c r="BJ182" s="51"/>
    </row>
    <row r="183" spans="1:62" s="5" customFormat="1" ht="12.75" customHeight="1" x14ac:dyDescent="0.2">
      <c r="A183" s="32">
        <v>118</v>
      </c>
      <c r="B183" s="54" t="s">
        <v>290</v>
      </c>
      <c r="C183" s="67">
        <v>35</v>
      </c>
      <c r="D183" s="25" t="s">
        <v>57</v>
      </c>
      <c r="E183" s="25" t="s">
        <v>291</v>
      </c>
      <c r="F183" s="33" t="s">
        <v>5</v>
      </c>
      <c r="G183" s="93">
        <f t="shared" si="12"/>
        <v>179</v>
      </c>
      <c r="H183" s="94">
        <f t="shared" si="13"/>
        <v>0</v>
      </c>
      <c r="I183" s="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5"/>
      <c r="U183" s="25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5"/>
      <c r="AZ183" s="19"/>
      <c r="BA183" s="19"/>
      <c r="BB183" s="65">
        <f t="shared" si="14"/>
        <v>0</v>
      </c>
      <c r="BC183" s="107">
        <f t="shared" ref="BC183:BC216" si="15">IF(BB183&gt;11,BB183,0)</f>
        <v>0</v>
      </c>
      <c r="BD183" s="21">
        <f>SUM(BC183:BC189)</f>
        <v>0</v>
      </c>
      <c r="BE183" s="21">
        <f t="shared" ref="BE183:BE216" si="16">IF(BB183&gt;11,1,0)</f>
        <v>0</v>
      </c>
      <c r="BF183" s="21">
        <f>SUM(BE183:BE189)</f>
        <v>0</v>
      </c>
      <c r="BG183" s="18"/>
      <c r="BH183" s="18"/>
      <c r="BI183" s="18"/>
      <c r="BJ183" s="51" t="e">
        <f>AVERAGE(BD183/BF183)</f>
        <v>#DIV/0!</v>
      </c>
    </row>
    <row r="184" spans="1:62" s="5" customFormat="1" ht="12.75" customHeight="1" x14ac:dyDescent="0.2">
      <c r="A184" s="32">
        <v>121</v>
      </c>
      <c r="B184" s="54" t="s">
        <v>290</v>
      </c>
      <c r="C184" s="67">
        <v>35</v>
      </c>
      <c r="D184" s="25" t="s">
        <v>292</v>
      </c>
      <c r="E184" s="25" t="s">
        <v>179</v>
      </c>
      <c r="F184" s="33" t="s">
        <v>5</v>
      </c>
      <c r="G184" s="93">
        <f t="shared" si="12"/>
        <v>180</v>
      </c>
      <c r="H184" s="94">
        <f t="shared" si="13"/>
        <v>0</v>
      </c>
      <c r="I184" s="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5"/>
      <c r="U184" s="25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5"/>
      <c r="AZ184" s="19"/>
      <c r="BA184" s="19"/>
      <c r="BB184" s="65">
        <f t="shared" si="14"/>
        <v>0</v>
      </c>
      <c r="BC184" s="107">
        <f t="shared" si="15"/>
        <v>0</v>
      </c>
      <c r="BD184" s="6"/>
      <c r="BE184" s="21">
        <f t="shared" si="16"/>
        <v>0</v>
      </c>
      <c r="BF184" s="6"/>
      <c r="BG184" s="29"/>
      <c r="BH184" s="29"/>
      <c r="BI184" s="29"/>
      <c r="BJ184" s="51"/>
    </row>
    <row r="185" spans="1:62" s="5" customFormat="1" ht="12.75" customHeight="1" x14ac:dyDescent="0.2">
      <c r="A185" s="32">
        <v>146</v>
      </c>
      <c r="B185" s="54" t="s">
        <v>290</v>
      </c>
      <c r="C185" s="67">
        <v>35</v>
      </c>
      <c r="D185" s="25" t="s">
        <v>293</v>
      </c>
      <c r="E185" s="25" t="s">
        <v>179</v>
      </c>
      <c r="F185" s="33" t="s">
        <v>5</v>
      </c>
      <c r="G185" s="93">
        <f t="shared" si="12"/>
        <v>181</v>
      </c>
      <c r="H185" s="94">
        <f t="shared" si="13"/>
        <v>0</v>
      </c>
      <c r="I185" s="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5"/>
      <c r="U185" s="25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5"/>
      <c r="AZ185" s="19"/>
      <c r="BA185" s="19"/>
      <c r="BB185" s="65">
        <f t="shared" si="14"/>
        <v>0</v>
      </c>
      <c r="BC185" s="107">
        <f t="shared" si="15"/>
        <v>0</v>
      </c>
      <c r="BD185" s="6"/>
      <c r="BE185" s="21">
        <f t="shared" si="16"/>
        <v>0</v>
      </c>
      <c r="BF185" s="6"/>
      <c r="BG185" s="31"/>
      <c r="BH185" s="31"/>
      <c r="BI185" s="30"/>
      <c r="BJ185" s="51"/>
    </row>
    <row r="186" spans="1:62" s="5" customFormat="1" ht="12.75" customHeight="1" x14ac:dyDescent="0.2">
      <c r="A186" s="32">
        <v>154</v>
      </c>
      <c r="B186" s="54" t="s">
        <v>290</v>
      </c>
      <c r="C186" s="67">
        <v>35</v>
      </c>
      <c r="D186" s="25" t="s">
        <v>294</v>
      </c>
      <c r="E186" s="25" t="s">
        <v>230</v>
      </c>
      <c r="F186" s="33" t="s">
        <v>5</v>
      </c>
      <c r="G186" s="93">
        <f t="shared" si="12"/>
        <v>182</v>
      </c>
      <c r="H186" s="94">
        <f t="shared" si="13"/>
        <v>0</v>
      </c>
      <c r="I186" s="10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5"/>
      <c r="U186" s="25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95"/>
      <c r="AZ186" s="19"/>
      <c r="BA186" s="19"/>
      <c r="BB186" s="65">
        <f t="shared" si="14"/>
        <v>0</v>
      </c>
      <c r="BC186" s="107">
        <f t="shared" si="15"/>
        <v>0</v>
      </c>
      <c r="BD186" s="6"/>
      <c r="BE186" s="21">
        <f t="shared" si="16"/>
        <v>0</v>
      </c>
      <c r="BF186" s="6"/>
      <c r="BG186" s="30"/>
      <c r="BH186" s="30"/>
      <c r="BI186" s="30"/>
      <c r="BJ186" s="51"/>
    </row>
    <row r="187" spans="1:62" s="5" customFormat="1" ht="12.75" customHeight="1" x14ac:dyDescent="0.2">
      <c r="A187" s="32">
        <v>155</v>
      </c>
      <c r="B187" s="54" t="s">
        <v>290</v>
      </c>
      <c r="C187" s="67">
        <v>35</v>
      </c>
      <c r="D187" s="25" t="s">
        <v>320</v>
      </c>
      <c r="E187" s="25" t="s">
        <v>119</v>
      </c>
      <c r="F187" s="33" t="s">
        <v>5</v>
      </c>
      <c r="G187" s="93">
        <f t="shared" si="12"/>
        <v>183</v>
      </c>
      <c r="H187" s="94">
        <f t="shared" si="13"/>
        <v>0</v>
      </c>
      <c r="I187" s="10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5"/>
      <c r="U187" s="25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5"/>
      <c r="AZ187" s="19"/>
      <c r="BA187" s="19"/>
      <c r="BB187" s="65">
        <f t="shared" si="14"/>
        <v>0</v>
      </c>
      <c r="BC187" s="107">
        <f t="shared" si="15"/>
        <v>0</v>
      </c>
      <c r="BD187" s="6"/>
      <c r="BE187" s="21">
        <f t="shared" si="16"/>
        <v>0</v>
      </c>
      <c r="BF187" s="6"/>
      <c r="BG187" s="29"/>
      <c r="BH187" s="29"/>
      <c r="BI187" s="29"/>
      <c r="BJ187" s="51"/>
    </row>
    <row r="188" spans="1:62" s="5" customFormat="1" ht="12.75" customHeight="1" x14ac:dyDescent="0.2">
      <c r="A188" s="17">
        <v>156</v>
      </c>
      <c r="B188" s="55" t="s">
        <v>290</v>
      </c>
      <c r="C188" s="67">
        <v>35</v>
      </c>
      <c r="D188" s="100" t="s">
        <v>321</v>
      </c>
      <c r="E188" s="100" t="s">
        <v>63</v>
      </c>
      <c r="F188" s="55" t="s">
        <v>5</v>
      </c>
      <c r="G188" s="93">
        <f t="shared" si="12"/>
        <v>184</v>
      </c>
      <c r="H188" s="94">
        <f t="shared" si="13"/>
        <v>0</v>
      </c>
      <c r="I188" s="52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5"/>
      <c r="AZ188" s="19"/>
      <c r="BA188" s="19"/>
      <c r="BB188" s="65">
        <f t="shared" si="14"/>
        <v>0</v>
      </c>
      <c r="BC188" s="107">
        <f t="shared" si="15"/>
        <v>0</v>
      </c>
      <c r="BD188" s="6"/>
      <c r="BE188" s="21">
        <f t="shared" si="16"/>
        <v>0</v>
      </c>
      <c r="BF188" s="6"/>
      <c r="BG188" s="30"/>
      <c r="BH188" s="30"/>
      <c r="BI188" s="30"/>
      <c r="BJ188" s="51"/>
    </row>
    <row r="189" spans="1:62" s="5" customFormat="1" ht="12.75" customHeight="1" x14ac:dyDescent="0.2">
      <c r="A189" s="32">
        <v>939</v>
      </c>
      <c r="B189" s="54" t="s">
        <v>77</v>
      </c>
      <c r="C189" s="67">
        <v>35</v>
      </c>
      <c r="D189" s="101" t="s">
        <v>247</v>
      </c>
      <c r="E189" s="101" t="s">
        <v>34</v>
      </c>
      <c r="F189" s="54" t="s">
        <v>5</v>
      </c>
      <c r="G189" s="93">
        <f t="shared" si="12"/>
        <v>185</v>
      </c>
      <c r="H189" s="94">
        <f t="shared" si="13"/>
        <v>0</v>
      </c>
      <c r="I189" s="10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5"/>
      <c r="U189" s="25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5"/>
      <c r="AZ189" s="19"/>
      <c r="BA189" s="19"/>
      <c r="BB189" s="65">
        <f t="shared" si="14"/>
        <v>0</v>
      </c>
      <c r="BC189" s="107">
        <f t="shared" si="15"/>
        <v>0</v>
      </c>
      <c r="BD189" s="6"/>
      <c r="BE189" s="21">
        <f t="shared" si="16"/>
        <v>0</v>
      </c>
      <c r="BF189" s="6"/>
      <c r="BG189" s="29"/>
      <c r="BH189" s="18"/>
      <c r="BI189" s="29"/>
      <c r="BJ189" s="51"/>
    </row>
    <row r="190" spans="1:62" s="5" customFormat="1" ht="12.75" customHeight="1" x14ac:dyDescent="0.2">
      <c r="A190" s="32">
        <v>951</v>
      </c>
      <c r="B190" s="54" t="s">
        <v>77</v>
      </c>
      <c r="C190" s="67">
        <v>35</v>
      </c>
      <c r="D190" s="101" t="s">
        <v>282</v>
      </c>
      <c r="E190" s="101" t="s">
        <v>134</v>
      </c>
      <c r="F190" s="54" t="s">
        <v>5</v>
      </c>
      <c r="G190" s="93">
        <f t="shared" si="12"/>
        <v>186</v>
      </c>
      <c r="H190" s="94">
        <f t="shared" si="13"/>
        <v>0</v>
      </c>
      <c r="I190" s="10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5"/>
      <c r="U190" s="25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5"/>
      <c r="AZ190" s="19"/>
      <c r="BA190" s="19"/>
      <c r="BB190" s="65">
        <f t="shared" si="14"/>
        <v>0</v>
      </c>
      <c r="BC190" s="107">
        <f t="shared" si="15"/>
        <v>0</v>
      </c>
      <c r="BD190" s="6"/>
      <c r="BE190" s="21">
        <f t="shared" si="16"/>
        <v>0</v>
      </c>
      <c r="BF190" s="6"/>
      <c r="BG190" s="29"/>
      <c r="BH190" s="29"/>
      <c r="BI190" s="29"/>
      <c r="BJ190" s="51"/>
    </row>
    <row r="191" spans="1:62" s="5" customFormat="1" ht="12.75" customHeight="1" x14ac:dyDescent="0.2">
      <c r="A191" s="32">
        <v>953</v>
      </c>
      <c r="B191" s="54" t="s">
        <v>77</v>
      </c>
      <c r="C191" s="67">
        <v>35</v>
      </c>
      <c r="D191" s="101" t="s">
        <v>326</v>
      </c>
      <c r="E191" s="101" t="s">
        <v>23</v>
      </c>
      <c r="F191" s="54" t="s">
        <v>5</v>
      </c>
      <c r="G191" s="93">
        <f t="shared" si="12"/>
        <v>187</v>
      </c>
      <c r="H191" s="94">
        <f t="shared" si="13"/>
        <v>0</v>
      </c>
      <c r="I191" s="10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5"/>
      <c r="U191" s="25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5"/>
      <c r="AZ191" s="19"/>
      <c r="BA191" s="19"/>
      <c r="BB191" s="65">
        <f t="shared" si="14"/>
        <v>0</v>
      </c>
      <c r="BC191" s="107">
        <f t="shared" si="15"/>
        <v>0</v>
      </c>
      <c r="BD191" s="6"/>
      <c r="BE191" s="21">
        <f t="shared" si="16"/>
        <v>0</v>
      </c>
      <c r="BF191" s="6"/>
      <c r="BG191" s="29"/>
      <c r="BH191" s="29"/>
      <c r="BI191" s="29"/>
      <c r="BJ191" s="51"/>
    </row>
    <row r="192" spans="1:62" s="5" customFormat="1" ht="12.75" customHeight="1" x14ac:dyDescent="0.2">
      <c r="A192" s="32">
        <v>954</v>
      </c>
      <c r="B192" s="54" t="s">
        <v>77</v>
      </c>
      <c r="C192" s="67">
        <v>35</v>
      </c>
      <c r="D192" s="101" t="s">
        <v>327</v>
      </c>
      <c r="E192" s="101" t="s">
        <v>134</v>
      </c>
      <c r="F192" s="54" t="s">
        <v>5</v>
      </c>
      <c r="G192" s="93">
        <f t="shared" si="12"/>
        <v>188</v>
      </c>
      <c r="H192" s="94">
        <f t="shared" si="13"/>
        <v>0</v>
      </c>
      <c r="I192" s="52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5"/>
      <c r="AZ192" s="19"/>
      <c r="BA192" s="19"/>
      <c r="BB192" s="65">
        <f t="shared" si="14"/>
        <v>0</v>
      </c>
      <c r="BC192" s="107">
        <f t="shared" si="15"/>
        <v>0</v>
      </c>
      <c r="BD192" s="6"/>
      <c r="BE192" s="21">
        <f t="shared" si="16"/>
        <v>0</v>
      </c>
      <c r="BF192" s="6"/>
      <c r="BG192" s="18"/>
      <c r="BH192" s="18"/>
      <c r="BI192" s="18"/>
      <c r="BJ192" s="51"/>
    </row>
    <row r="193" spans="1:62" s="5" customFormat="1" ht="12.75" customHeight="1" x14ac:dyDescent="0.2">
      <c r="A193" s="32">
        <v>1314</v>
      </c>
      <c r="B193" s="54" t="s">
        <v>80</v>
      </c>
      <c r="C193" s="67">
        <v>35</v>
      </c>
      <c r="D193" s="101" t="s">
        <v>296</v>
      </c>
      <c r="E193" s="101" t="s">
        <v>21</v>
      </c>
      <c r="F193" s="54" t="s">
        <v>5</v>
      </c>
      <c r="G193" s="93">
        <f t="shared" si="12"/>
        <v>189</v>
      </c>
      <c r="H193" s="94">
        <f t="shared" si="13"/>
        <v>0</v>
      </c>
      <c r="I193" s="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5"/>
      <c r="AZ193" s="19"/>
      <c r="BA193" s="19"/>
      <c r="BB193" s="65">
        <f t="shared" si="14"/>
        <v>0</v>
      </c>
      <c r="BC193" s="107">
        <f t="shared" si="15"/>
        <v>0</v>
      </c>
      <c r="BD193" s="6"/>
      <c r="BE193" s="21">
        <f t="shared" si="16"/>
        <v>0</v>
      </c>
      <c r="BF193" s="6"/>
      <c r="BG193" s="30"/>
      <c r="BH193" s="30"/>
      <c r="BI193" s="30"/>
      <c r="BJ193" s="51"/>
    </row>
    <row r="194" spans="1:62" s="5" customFormat="1" ht="12.75" customHeight="1" x14ac:dyDescent="0.2">
      <c r="A194" s="32">
        <v>1403</v>
      </c>
      <c r="B194" s="54" t="s">
        <v>81</v>
      </c>
      <c r="C194" s="67">
        <v>35</v>
      </c>
      <c r="D194" s="101" t="s">
        <v>41</v>
      </c>
      <c r="E194" s="101" t="s">
        <v>43</v>
      </c>
      <c r="F194" s="54" t="s">
        <v>5</v>
      </c>
      <c r="G194" s="93">
        <f t="shared" si="12"/>
        <v>190</v>
      </c>
      <c r="H194" s="94">
        <f t="shared" si="13"/>
        <v>0</v>
      </c>
      <c r="I194" s="52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5"/>
      <c r="AZ194" s="19"/>
      <c r="BA194" s="19"/>
      <c r="BB194" s="65">
        <f t="shared" si="14"/>
        <v>0</v>
      </c>
      <c r="BC194" s="107">
        <f t="shared" si="15"/>
        <v>0</v>
      </c>
      <c r="BD194" s="6"/>
      <c r="BE194" s="21">
        <f t="shared" si="16"/>
        <v>0</v>
      </c>
      <c r="BF194" s="6"/>
      <c r="BG194" s="29"/>
      <c r="BH194" s="29"/>
      <c r="BI194" s="29"/>
      <c r="BJ194" s="51"/>
    </row>
    <row r="195" spans="1:62" s="5" customFormat="1" ht="12.75" customHeight="1" x14ac:dyDescent="0.2">
      <c r="A195" s="32">
        <v>1437</v>
      </c>
      <c r="B195" s="54" t="s">
        <v>81</v>
      </c>
      <c r="C195" s="67">
        <v>35</v>
      </c>
      <c r="D195" s="101" t="s">
        <v>176</v>
      </c>
      <c r="E195" s="101" t="s">
        <v>177</v>
      </c>
      <c r="F195" s="54" t="s">
        <v>5</v>
      </c>
      <c r="G195" s="93">
        <f t="shared" si="12"/>
        <v>191</v>
      </c>
      <c r="H195" s="94">
        <f t="shared" si="13"/>
        <v>0</v>
      </c>
      <c r="I195" s="52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5"/>
      <c r="AZ195" s="19"/>
      <c r="BA195" s="19"/>
      <c r="BB195" s="65">
        <f t="shared" si="14"/>
        <v>0</v>
      </c>
      <c r="BC195" s="107">
        <f t="shared" si="15"/>
        <v>0</v>
      </c>
      <c r="BD195" s="6"/>
      <c r="BE195" s="21">
        <f t="shared" si="16"/>
        <v>0</v>
      </c>
      <c r="BF195" s="6"/>
      <c r="BG195" s="29"/>
      <c r="BH195" s="18"/>
      <c r="BI195" s="29"/>
      <c r="BJ195" s="51"/>
    </row>
    <row r="196" spans="1:62" s="5" customFormat="1" ht="12.75" customHeight="1" x14ac:dyDescent="0.2">
      <c r="A196" s="32">
        <v>1441</v>
      </c>
      <c r="B196" s="54" t="s">
        <v>81</v>
      </c>
      <c r="C196" s="67">
        <v>35</v>
      </c>
      <c r="D196" s="101" t="s">
        <v>218</v>
      </c>
      <c r="E196" s="101" t="s">
        <v>25</v>
      </c>
      <c r="F196" s="54" t="s">
        <v>5</v>
      </c>
      <c r="G196" s="93">
        <f t="shared" si="12"/>
        <v>192</v>
      </c>
      <c r="H196" s="94">
        <f t="shared" si="13"/>
        <v>0</v>
      </c>
      <c r="I196" s="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5"/>
      <c r="AZ196" s="19"/>
      <c r="BA196" s="19"/>
      <c r="BB196" s="65">
        <f t="shared" si="14"/>
        <v>0</v>
      </c>
      <c r="BC196" s="107">
        <f t="shared" si="15"/>
        <v>0</v>
      </c>
      <c r="BD196" s="6"/>
      <c r="BE196" s="21">
        <f t="shared" si="16"/>
        <v>0</v>
      </c>
      <c r="BF196" s="6"/>
      <c r="BG196" s="31"/>
      <c r="BH196" s="31"/>
      <c r="BI196" s="31"/>
      <c r="BJ196" s="51"/>
    </row>
    <row r="197" spans="1:62" s="5" customFormat="1" ht="12.75" customHeight="1" x14ac:dyDescent="0.2">
      <c r="A197" s="32">
        <v>1451</v>
      </c>
      <c r="B197" s="54" t="s">
        <v>81</v>
      </c>
      <c r="C197" s="67">
        <v>35</v>
      </c>
      <c r="D197" s="101" t="s">
        <v>368</v>
      </c>
      <c r="E197" s="101" t="s">
        <v>369</v>
      </c>
      <c r="F197" s="54" t="s">
        <v>5</v>
      </c>
      <c r="G197" s="93">
        <f t="shared" ref="G197:G241" si="17">G196+1</f>
        <v>193</v>
      </c>
      <c r="H197" s="94">
        <f t="shared" ref="H197:H241" si="18">SUM(J197:BA197)</f>
        <v>0</v>
      </c>
      <c r="I197" s="52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5"/>
      <c r="AZ197" s="19"/>
      <c r="BA197" s="19"/>
      <c r="BB197" s="65">
        <f t="shared" ref="BB197:BB241" si="19">SUMIF(J197:BA197,"&gt;0",$J$4:$BA$4)</f>
        <v>0</v>
      </c>
      <c r="BC197" s="107">
        <f t="shared" si="15"/>
        <v>0</v>
      </c>
      <c r="BD197" s="6"/>
      <c r="BE197" s="21">
        <f t="shared" si="16"/>
        <v>0</v>
      </c>
      <c r="BF197" s="6"/>
      <c r="BG197" s="29"/>
      <c r="BH197" s="29"/>
      <c r="BI197" s="29"/>
      <c r="BJ197" s="51"/>
    </row>
    <row r="198" spans="1:62" s="5" customFormat="1" ht="12.75" customHeight="1" x14ac:dyDescent="0.2">
      <c r="A198" s="32">
        <v>1452</v>
      </c>
      <c r="B198" s="54" t="s">
        <v>81</v>
      </c>
      <c r="C198" s="67">
        <v>35</v>
      </c>
      <c r="D198" s="101" t="s">
        <v>368</v>
      </c>
      <c r="E198" s="101" t="s">
        <v>370</v>
      </c>
      <c r="F198" s="54" t="s">
        <v>9</v>
      </c>
      <c r="G198" s="93">
        <f t="shared" si="17"/>
        <v>194</v>
      </c>
      <c r="H198" s="94">
        <f t="shared" si="18"/>
        <v>0</v>
      </c>
      <c r="I198" s="52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5"/>
      <c r="U198" s="25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5"/>
      <c r="AZ198" s="19"/>
      <c r="BA198" s="19"/>
      <c r="BB198" s="65">
        <f t="shared" si="19"/>
        <v>0</v>
      </c>
      <c r="BC198" s="107">
        <f t="shared" si="15"/>
        <v>0</v>
      </c>
      <c r="BD198" s="6"/>
      <c r="BE198" s="21">
        <f t="shared" si="16"/>
        <v>0</v>
      </c>
      <c r="BF198" s="6"/>
      <c r="BG198" s="29"/>
      <c r="BH198" s="29"/>
      <c r="BI198" s="29"/>
      <c r="BJ198" s="51"/>
    </row>
    <row r="199" spans="1:62" s="5" customFormat="1" ht="12.75" customHeight="1" x14ac:dyDescent="0.2">
      <c r="A199" s="32">
        <v>1453</v>
      </c>
      <c r="B199" s="54" t="s">
        <v>81</v>
      </c>
      <c r="C199" s="67">
        <v>35</v>
      </c>
      <c r="D199" s="101" t="s">
        <v>368</v>
      </c>
      <c r="E199" s="101" t="s">
        <v>371</v>
      </c>
      <c r="F199" s="54" t="s">
        <v>5</v>
      </c>
      <c r="G199" s="93">
        <f t="shared" si="17"/>
        <v>195</v>
      </c>
      <c r="H199" s="94">
        <f t="shared" si="18"/>
        <v>0</v>
      </c>
      <c r="I199" s="52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5"/>
      <c r="U199" s="25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5"/>
      <c r="AZ199" s="19"/>
      <c r="BA199" s="19"/>
      <c r="BB199" s="65">
        <f t="shared" si="19"/>
        <v>0</v>
      </c>
      <c r="BC199" s="107">
        <f t="shared" si="15"/>
        <v>0</v>
      </c>
      <c r="BD199" s="6"/>
      <c r="BE199" s="21">
        <f t="shared" si="16"/>
        <v>0</v>
      </c>
      <c r="BF199" s="6"/>
      <c r="BG199" s="29"/>
      <c r="BH199" s="29"/>
      <c r="BI199" s="29"/>
      <c r="BJ199" s="51"/>
    </row>
    <row r="200" spans="1:62" s="5" customFormat="1" ht="12.75" customHeight="1" x14ac:dyDescent="0.2">
      <c r="A200" s="32">
        <v>1454</v>
      </c>
      <c r="B200" s="54" t="s">
        <v>81</v>
      </c>
      <c r="C200" s="67">
        <v>35</v>
      </c>
      <c r="D200" s="101" t="s">
        <v>368</v>
      </c>
      <c r="E200" s="101" t="s">
        <v>20</v>
      </c>
      <c r="F200" s="54" t="s">
        <v>5</v>
      </c>
      <c r="G200" s="93">
        <f t="shared" si="17"/>
        <v>196</v>
      </c>
      <c r="H200" s="94">
        <f t="shared" si="18"/>
        <v>0</v>
      </c>
      <c r="I200" s="52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5"/>
      <c r="U200" s="25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5"/>
      <c r="AZ200" s="19"/>
      <c r="BA200" s="19"/>
      <c r="BB200" s="65">
        <f t="shared" si="19"/>
        <v>0</v>
      </c>
      <c r="BC200" s="107">
        <f t="shared" si="15"/>
        <v>0</v>
      </c>
      <c r="BD200" s="6"/>
      <c r="BE200" s="21">
        <f t="shared" si="16"/>
        <v>0</v>
      </c>
      <c r="BF200" s="6"/>
      <c r="BG200" s="29"/>
      <c r="BH200" s="29"/>
      <c r="BI200" s="29"/>
      <c r="BJ200" s="51"/>
    </row>
    <row r="201" spans="1:62" s="5" customFormat="1" ht="12.75" customHeight="1" x14ac:dyDescent="0.2">
      <c r="A201" s="32">
        <v>2201</v>
      </c>
      <c r="B201" s="54" t="s">
        <v>82</v>
      </c>
      <c r="C201" s="67">
        <v>35</v>
      </c>
      <c r="D201" s="101" t="s">
        <v>49</v>
      </c>
      <c r="E201" s="101" t="s">
        <v>50</v>
      </c>
      <c r="F201" s="54" t="s">
        <v>5</v>
      </c>
      <c r="G201" s="93">
        <f t="shared" si="17"/>
        <v>197</v>
      </c>
      <c r="H201" s="94">
        <f t="shared" si="18"/>
        <v>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25"/>
      <c r="U201" s="25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5"/>
      <c r="AZ201" s="19"/>
      <c r="BA201" s="19"/>
      <c r="BB201" s="65">
        <f t="shared" si="19"/>
        <v>0</v>
      </c>
      <c r="BC201" s="107">
        <f t="shared" si="15"/>
        <v>0</v>
      </c>
      <c r="BD201" s="21">
        <f>SUM(BC201:BC206)</f>
        <v>0</v>
      </c>
      <c r="BE201" s="21">
        <f t="shared" si="16"/>
        <v>0</v>
      </c>
      <c r="BF201" s="21">
        <f>SUM(BE201:BE206)</f>
        <v>0</v>
      </c>
      <c r="BG201" s="18"/>
      <c r="BH201" s="18"/>
      <c r="BI201" s="18"/>
      <c r="BJ201" s="51" t="e">
        <f>AVERAGE(BD201/BF201)</f>
        <v>#DIV/0!</v>
      </c>
    </row>
    <row r="202" spans="1:62" s="5" customFormat="1" ht="12.75" customHeight="1" x14ac:dyDescent="0.2">
      <c r="A202" s="32">
        <v>2204</v>
      </c>
      <c r="B202" s="54" t="s">
        <v>82</v>
      </c>
      <c r="C202" s="67">
        <v>35</v>
      </c>
      <c r="D202" s="101" t="s">
        <v>57</v>
      </c>
      <c r="E202" s="101" t="s">
        <v>6</v>
      </c>
      <c r="F202" s="54" t="s">
        <v>5</v>
      </c>
      <c r="G202" s="93">
        <f t="shared" si="17"/>
        <v>198</v>
      </c>
      <c r="H202" s="94">
        <f t="shared" si="18"/>
        <v>0</v>
      </c>
      <c r="I202" s="52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5"/>
      <c r="AZ202" s="19"/>
      <c r="BA202" s="19"/>
      <c r="BB202" s="65">
        <f t="shared" si="19"/>
        <v>0</v>
      </c>
      <c r="BC202" s="107">
        <f t="shared" si="15"/>
        <v>0</v>
      </c>
      <c r="BD202" s="6"/>
      <c r="BE202" s="21">
        <f t="shared" si="16"/>
        <v>0</v>
      </c>
      <c r="BF202" s="6"/>
      <c r="BG202" s="29"/>
      <c r="BH202" s="29"/>
      <c r="BI202" s="29"/>
      <c r="BJ202" s="51"/>
    </row>
    <row r="203" spans="1:62" s="5" customFormat="1" ht="12.75" customHeight="1" x14ac:dyDescent="0.2">
      <c r="A203" s="32">
        <v>2208</v>
      </c>
      <c r="B203" s="54" t="s">
        <v>82</v>
      </c>
      <c r="C203" s="67">
        <v>35</v>
      </c>
      <c r="D203" s="101" t="s">
        <v>70</v>
      </c>
      <c r="E203" s="101" t="s">
        <v>12</v>
      </c>
      <c r="F203" s="54" t="s">
        <v>5</v>
      </c>
      <c r="G203" s="93">
        <f t="shared" si="17"/>
        <v>199</v>
      </c>
      <c r="H203" s="94">
        <f t="shared" si="18"/>
        <v>0</v>
      </c>
      <c r="I203" s="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5"/>
      <c r="U203" s="25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5"/>
      <c r="AZ203" s="19"/>
      <c r="BA203" s="19"/>
      <c r="BB203" s="65">
        <f t="shared" si="19"/>
        <v>0</v>
      </c>
      <c r="BC203" s="107">
        <f t="shared" si="15"/>
        <v>0</v>
      </c>
      <c r="BD203" s="6"/>
      <c r="BE203" s="21">
        <f t="shared" si="16"/>
        <v>0</v>
      </c>
      <c r="BF203" s="6"/>
      <c r="BG203" s="29"/>
      <c r="BH203" s="29"/>
      <c r="BI203" s="29"/>
      <c r="BJ203" s="51"/>
    </row>
    <row r="204" spans="1:62" s="5" customFormat="1" ht="12.75" customHeight="1" x14ac:dyDescent="0.2">
      <c r="A204" s="32">
        <v>2325</v>
      </c>
      <c r="B204" s="54" t="s">
        <v>276</v>
      </c>
      <c r="C204" s="67">
        <v>35</v>
      </c>
      <c r="D204" s="101" t="s">
        <v>58</v>
      </c>
      <c r="E204" s="101" t="s">
        <v>109</v>
      </c>
      <c r="F204" s="54" t="s">
        <v>5</v>
      </c>
      <c r="G204" s="93">
        <f t="shared" si="17"/>
        <v>200</v>
      </c>
      <c r="H204" s="94">
        <f t="shared" si="18"/>
        <v>0</v>
      </c>
      <c r="I204" s="9"/>
      <c r="J204" s="19"/>
      <c r="K204" s="99"/>
      <c r="L204" s="19"/>
      <c r="M204" s="19"/>
      <c r="N204" s="19"/>
      <c r="O204" s="19"/>
      <c r="P204" s="19"/>
      <c r="Q204" s="19"/>
      <c r="R204" s="19"/>
      <c r="S204" s="19"/>
      <c r="T204" s="25"/>
      <c r="U204" s="25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5"/>
      <c r="AZ204" s="19"/>
      <c r="BA204" s="19"/>
      <c r="BB204" s="65">
        <f t="shared" si="19"/>
        <v>0</v>
      </c>
      <c r="BC204" s="107">
        <f t="shared" si="15"/>
        <v>0</v>
      </c>
      <c r="BD204" s="6"/>
      <c r="BE204" s="21">
        <f t="shared" si="16"/>
        <v>0</v>
      </c>
      <c r="BF204" s="6"/>
      <c r="BG204" s="18"/>
      <c r="BH204" s="18"/>
      <c r="BI204" s="18"/>
      <c r="BJ204" s="51"/>
    </row>
    <row r="205" spans="1:62" s="5" customFormat="1" ht="12.75" customHeight="1" x14ac:dyDescent="0.2">
      <c r="A205" s="32">
        <v>2808</v>
      </c>
      <c r="B205" s="54" t="s">
        <v>86</v>
      </c>
      <c r="C205" s="67">
        <v>35</v>
      </c>
      <c r="D205" s="101" t="s">
        <v>75</v>
      </c>
      <c r="E205" s="101" t="s">
        <v>76</v>
      </c>
      <c r="F205" s="54" t="s">
        <v>5</v>
      </c>
      <c r="G205" s="93">
        <f t="shared" si="17"/>
        <v>201</v>
      </c>
      <c r="H205" s="94">
        <f t="shared" si="18"/>
        <v>0</v>
      </c>
      <c r="I205" s="52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5"/>
      <c r="U205" s="25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5"/>
      <c r="AZ205" s="19"/>
      <c r="BA205" s="19"/>
      <c r="BB205" s="65">
        <f t="shared" si="19"/>
        <v>0</v>
      </c>
      <c r="BC205" s="107">
        <f t="shared" si="15"/>
        <v>0</v>
      </c>
      <c r="BD205" s="21">
        <f>SUM(BC205:BC213)</f>
        <v>0</v>
      </c>
      <c r="BE205" s="21">
        <f t="shared" si="16"/>
        <v>0</v>
      </c>
      <c r="BF205" s="21">
        <f>SUM(BE205:BE213)</f>
        <v>0</v>
      </c>
      <c r="BG205" s="18"/>
      <c r="BH205" s="18"/>
      <c r="BI205" s="18"/>
      <c r="BJ205" s="51" t="e">
        <f>AVERAGE(BD205/BF205)</f>
        <v>#DIV/0!</v>
      </c>
    </row>
    <row r="206" spans="1:62" s="5" customFormat="1" ht="12.75" customHeight="1" x14ac:dyDescent="0.2">
      <c r="A206" s="32">
        <v>2812</v>
      </c>
      <c r="B206" s="54" t="s">
        <v>86</v>
      </c>
      <c r="C206" s="67">
        <v>35</v>
      </c>
      <c r="D206" s="101" t="s">
        <v>123</v>
      </c>
      <c r="E206" s="101" t="s">
        <v>124</v>
      </c>
      <c r="F206" s="54" t="s">
        <v>5</v>
      </c>
      <c r="G206" s="93">
        <f t="shared" si="17"/>
        <v>202</v>
      </c>
      <c r="H206" s="94">
        <f t="shared" si="18"/>
        <v>0</v>
      </c>
      <c r="I206" s="52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5"/>
      <c r="AZ206" s="19"/>
      <c r="BA206" s="19"/>
      <c r="BB206" s="65">
        <f t="shared" si="19"/>
        <v>0</v>
      </c>
      <c r="BC206" s="107">
        <f t="shared" si="15"/>
        <v>0</v>
      </c>
      <c r="BD206" s="6"/>
      <c r="BE206" s="21">
        <f t="shared" si="16"/>
        <v>0</v>
      </c>
      <c r="BF206" s="6"/>
      <c r="BG206" s="29"/>
      <c r="BH206" s="29"/>
      <c r="BI206" s="29"/>
      <c r="BJ206" s="51"/>
    </row>
    <row r="207" spans="1:62" s="5" customFormat="1" ht="12.75" customHeight="1" x14ac:dyDescent="0.2">
      <c r="A207" s="32">
        <v>2817</v>
      </c>
      <c r="B207" s="54" t="s">
        <v>86</v>
      </c>
      <c r="C207" s="67">
        <v>35</v>
      </c>
      <c r="D207" s="101" t="s">
        <v>75</v>
      </c>
      <c r="E207" s="101" t="s">
        <v>148</v>
      </c>
      <c r="F207" s="54" t="s">
        <v>5</v>
      </c>
      <c r="G207" s="93">
        <f t="shared" si="17"/>
        <v>203</v>
      </c>
      <c r="H207" s="94">
        <f t="shared" si="18"/>
        <v>0</v>
      </c>
      <c r="I207" s="52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5"/>
      <c r="AZ207" s="19"/>
      <c r="BA207" s="19"/>
      <c r="BB207" s="65">
        <f t="shared" si="19"/>
        <v>0</v>
      </c>
      <c r="BC207" s="107">
        <f t="shared" si="15"/>
        <v>0</v>
      </c>
      <c r="BD207" s="6"/>
      <c r="BE207" s="21">
        <f t="shared" si="16"/>
        <v>0</v>
      </c>
      <c r="BF207" s="6"/>
      <c r="BG207" s="29"/>
      <c r="BH207" s="29"/>
      <c r="BI207" s="29"/>
      <c r="BJ207" s="51"/>
    </row>
    <row r="208" spans="1:62" s="5" customFormat="1" ht="12.75" customHeight="1" x14ac:dyDescent="0.2">
      <c r="A208" s="32">
        <v>2827</v>
      </c>
      <c r="B208" s="54" t="s">
        <v>86</v>
      </c>
      <c r="C208" s="67">
        <v>35</v>
      </c>
      <c r="D208" s="101" t="s">
        <v>331</v>
      </c>
      <c r="E208" s="101" t="s">
        <v>332</v>
      </c>
      <c r="F208" s="54" t="s">
        <v>5</v>
      </c>
      <c r="G208" s="93">
        <f t="shared" si="17"/>
        <v>204</v>
      </c>
      <c r="H208" s="94">
        <f t="shared" si="18"/>
        <v>0</v>
      </c>
      <c r="I208" s="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5"/>
      <c r="AZ208" s="19"/>
      <c r="BA208" s="19"/>
      <c r="BB208" s="65">
        <f t="shared" si="19"/>
        <v>0</v>
      </c>
      <c r="BC208" s="107">
        <f t="shared" si="15"/>
        <v>0</v>
      </c>
      <c r="BD208" s="6"/>
      <c r="BE208" s="21">
        <f t="shared" si="16"/>
        <v>0</v>
      </c>
      <c r="BF208" s="6"/>
      <c r="BG208" s="29"/>
      <c r="BH208" s="29"/>
      <c r="BI208" s="18"/>
      <c r="BJ208" s="51"/>
    </row>
    <row r="209" spans="1:62" s="5" customFormat="1" ht="12.75" customHeight="1" x14ac:dyDescent="0.2">
      <c r="A209" s="32">
        <v>2829</v>
      </c>
      <c r="B209" s="54" t="s">
        <v>86</v>
      </c>
      <c r="C209" s="67">
        <v>35</v>
      </c>
      <c r="D209" s="101" t="s">
        <v>335</v>
      </c>
      <c r="E209" s="101" t="s">
        <v>254</v>
      </c>
      <c r="F209" s="54" t="s">
        <v>5</v>
      </c>
      <c r="G209" s="93">
        <f t="shared" si="17"/>
        <v>205</v>
      </c>
      <c r="H209" s="94">
        <f t="shared" si="18"/>
        <v>0</v>
      </c>
      <c r="I209" s="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5"/>
      <c r="AZ209" s="19"/>
      <c r="BA209" s="19"/>
      <c r="BB209" s="65">
        <f t="shared" si="19"/>
        <v>0</v>
      </c>
      <c r="BC209" s="107">
        <f t="shared" si="15"/>
        <v>0</v>
      </c>
      <c r="BD209" s="6"/>
      <c r="BE209" s="21">
        <f t="shared" si="16"/>
        <v>0</v>
      </c>
      <c r="BF209" s="6"/>
      <c r="BG209" s="29"/>
      <c r="BH209" s="29"/>
      <c r="BI209" s="29"/>
      <c r="BJ209" s="51"/>
    </row>
    <row r="210" spans="1:62" s="5" customFormat="1" ht="12.75" customHeight="1" x14ac:dyDescent="0.2">
      <c r="A210" s="32">
        <v>3305</v>
      </c>
      <c r="B210" s="54" t="s">
        <v>87</v>
      </c>
      <c r="C210" s="67">
        <v>35</v>
      </c>
      <c r="D210" s="101" t="s">
        <v>73</v>
      </c>
      <c r="E210" s="101" t="s">
        <v>99</v>
      </c>
      <c r="F210" s="54" t="s">
        <v>5</v>
      </c>
      <c r="G210" s="93">
        <f t="shared" si="17"/>
        <v>206</v>
      </c>
      <c r="H210" s="94">
        <f t="shared" si="18"/>
        <v>0</v>
      </c>
      <c r="I210" s="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5"/>
      <c r="AZ210" s="19"/>
      <c r="BA210" s="19"/>
      <c r="BB210" s="65">
        <f t="shared" si="19"/>
        <v>0</v>
      </c>
      <c r="BC210" s="107">
        <f t="shared" si="15"/>
        <v>0</v>
      </c>
      <c r="BD210" s="6"/>
      <c r="BE210" s="21">
        <f t="shared" si="16"/>
        <v>0</v>
      </c>
      <c r="BF210" s="6"/>
      <c r="BG210" s="18"/>
      <c r="BH210" s="18"/>
      <c r="BI210" s="18"/>
      <c r="BJ210" s="51"/>
    </row>
    <row r="211" spans="1:62" s="5" customFormat="1" ht="12.75" customHeight="1" x14ac:dyDescent="0.2">
      <c r="A211" s="32">
        <v>3347</v>
      </c>
      <c r="B211" s="54" t="s">
        <v>286</v>
      </c>
      <c r="C211" s="67">
        <v>35</v>
      </c>
      <c r="D211" s="101" t="s">
        <v>302</v>
      </c>
      <c r="E211" s="101" t="s">
        <v>303</v>
      </c>
      <c r="F211" s="54" t="s">
        <v>5</v>
      </c>
      <c r="G211" s="93">
        <f t="shared" si="17"/>
        <v>207</v>
      </c>
      <c r="H211" s="94">
        <f t="shared" si="18"/>
        <v>0</v>
      </c>
      <c r="I211" s="52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5"/>
      <c r="U211" s="25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5"/>
      <c r="AZ211" s="19"/>
      <c r="BA211" s="19"/>
      <c r="BB211" s="65">
        <f t="shared" si="19"/>
        <v>0</v>
      </c>
      <c r="BC211" s="107">
        <f t="shared" si="15"/>
        <v>0</v>
      </c>
      <c r="BD211" s="6"/>
      <c r="BE211" s="21">
        <f t="shared" si="16"/>
        <v>0</v>
      </c>
      <c r="BF211" s="6"/>
      <c r="BG211" s="29"/>
      <c r="BH211" s="29"/>
      <c r="BI211" s="29"/>
      <c r="BJ211" s="51"/>
    </row>
    <row r="212" spans="1:62" s="5" customFormat="1" ht="12.75" customHeight="1" x14ac:dyDescent="0.2">
      <c r="A212" s="32">
        <v>3351</v>
      </c>
      <c r="B212" s="54" t="s">
        <v>286</v>
      </c>
      <c r="C212" s="67">
        <v>35</v>
      </c>
      <c r="D212" s="101" t="s">
        <v>377</v>
      </c>
      <c r="E212" s="101" t="s">
        <v>63</v>
      </c>
      <c r="F212" s="54" t="s">
        <v>5</v>
      </c>
      <c r="G212" s="93">
        <f t="shared" si="17"/>
        <v>208</v>
      </c>
      <c r="H212" s="94">
        <f t="shared" si="18"/>
        <v>0</v>
      </c>
      <c r="I212" s="52"/>
      <c r="J212" s="9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5"/>
      <c r="AZ212" s="19"/>
      <c r="BA212" s="19"/>
      <c r="BB212" s="65">
        <f t="shared" si="19"/>
        <v>0</v>
      </c>
      <c r="BC212" s="107">
        <f t="shared" si="15"/>
        <v>0</v>
      </c>
      <c r="BD212" s="21">
        <f>SUM(BC212:BC220)</f>
        <v>0</v>
      </c>
      <c r="BE212" s="21">
        <f t="shared" si="16"/>
        <v>0</v>
      </c>
      <c r="BF212" s="21">
        <f>SUM(BE212:BE220)</f>
        <v>0</v>
      </c>
      <c r="BG212" s="18"/>
      <c r="BH212" s="18"/>
      <c r="BI212" s="18"/>
      <c r="BJ212" s="51" t="e">
        <f>AVERAGE(BD212/BF212)</f>
        <v>#DIV/0!</v>
      </c>
    </row>
    <row r="213" spans="1:62" s="5" customFormat="1" ht="12.75" customHeight="1" x14ac:dyDescent="0.2">
      <c r="A213" s="32">
        <v>3352</v>
      </c>
      <c r="B213" s="54" t="s">
        <v>286</v>
      </c>
      <c r="C213" s="67">
        <v>35</v>
      </c>
      <c r="D213" s="101" t="s">
        <v>378</v>
      </c>
      <c r="E213" s="101" t="s">
        <v>379</v>
      </c>
      <c r="F213" s="54" t="s">
        <v>5</v>
      </c>
      <c r="G213" s="93">
        <f t="shared" si="17"/>
        <v>209</v>
      </c>
      <c r="H213" s="94">
        <f t="shared" si="18"/>
        <v>0</v>
      </c>
      <c r="I213" s="52"/>
      <c r="J213" s="9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5"/>
      <c r="AZ213" s="19"/>
      <c r="BA213" s="19"/>
      <c r="BB213" s="65">
        <f t="shared" si="19"/>
        <v>0</v>
      </c>
      <c r="BC213" s="107">
        <f t="shared" si="15"/>
        <v>0</v>
      </c>
      <c r="BD213" s="6"/>
      <c r="BE213" s="21">
        <f t="shared" si="16"/>
        <v>0</v>
      </c>
      <c r="BF213" s="6"/>
      <c r="BG213" s="30"/>
      <c r="BH213" s="30"/>
      <c r="BI213" s="30"/>
      <c r="BJ213" s="51"/>
    </row>
    <row r="214" spans="1:62" s="5" customFormat="1" ht="12.75" customHeight="1" x14ac:dyDescent="0.2">
      <c r="A214" s="32">
        <v>3353</v>
      </c>
      <c r="B214" s="54" t="s">
        <v>286</v>
      </c>
      <c r="C214" s="67">
        <v>35</v>
      </c>
      <c r="D214" s="101" t="s">
        <v>380</v>
      </c>
      <c r="E214" s="101" t="s">
        <v>381</v>
      </c>
      <c r="F214" s="54" t="s">
        <v>5</v>
      </c>
      <c r="G214" s="93">
        <f t="shared" si="17"/>
        <v>210</v>
      </c>
      <c r="H214" s="94">
        <f t="shared" si="18"/>
        <v>0</v>
      </c>
      <c r="I214" s="52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5"/>
      <c r="AZ214" s="19"/>
      <c r="BA214" s="19"/>
      <c r="BB214" s="65">
        <f t="shared" si="19"/>
        <v>0</v>
      </c>
      <c r="BC214" s="107">
        <f t="shared" si="15"/>
        <v>0</v>
      </c>
      <c r="BD214" s="6"/>
      <c r="BE214" s="21">
        <f t="shared" si="16"/>
        <v>0</v>
      </c>
      <c r="BF214" s="6"/>
      <c r="BG214" s="29"/>
      <c r="BH214" s="29"/>
      <c r="BI214" s="29"/>
      <c r="BJ214" s="51"/>
    </row>
    <row r="215" spans="1:62" s="5" customFormat="1" ht="12.75" customHeight="1" x14ac:dyDescent="0.2">
      <c r="A215" s="32">
        <v>3354</v>
      </c>
      <c r="B215" s="54" t="s">
        <v>286</v>
      </c>
      <c r="C215" s="67">
        <v>35</v>
      </c>
      <c r="D215" s="101" t="s">
        <v>382</v>
      </c>
      <c r="E215" s="101" t="s">
        <v>383</v>
      </c>
      <c r="F215" s="54" t="s">
        <v>5</v>
      </c>
      <c r="G215" s="93">
        <f t="shared" si="17"/>
        <v>211</v>
      </c>
      <c r="H215" s="94">
        <f t="shared" si="18"/>
        <v>0</v>
      </c>
      <c r="I215" s="52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5"/>
      <c r="AZ215" s="19"/>
      <c r="BA215" s="19"/>
      <c r="BB215" s="65">
        <f t="shared" si="19"/>
        <v>0</v>
      </c>
      <c r="BC215" s="107">
        <f t="shared" si="15"/>
        <v>0</v>
      </c>
      <c r="BD215" s="6"/>
      <c r="BE215" s="21">
        <f t="shared" si="16"/>
        <v>0</v>
      </c>
      <c r="BF215" s="6"/>
      <c r="BG215" s="29"/>
      <c r="BH215" s="29"/>
      <c r="BI215" s="29"/>
      <c r="BJ215" s="51"/>
    </row>
    <row r="216" spans="1:62" s="5" customFormat="1" ht="12.75" customHeight="1" x14ac:dyDescent="0.2">
      <c r="A216" s="32">
        <v>3355</v>
      </c>
      <c r="B216" s="54" t="s">
        <v>286</v>
      </c>
      <c r="C216" s="67">
        <v>35</v>
      </c>
      <c r="D216" s="101" t="s">
        <v>384</v>
      </c>
      <c r="E216" s="101" t="s">
        <v>143</v>
      </c>
      <c r="F216" s="54" t="s">
        <v>5</v>
      </c>
      <c r="G216" s="93">
        <f t="shared" si="17"/>
        <v>212</v>
      </c>
      <c r="H216" s="94">
        <f t="shared" si="18"/>
        <v>0</v>
      </c>
      <c r="I216" s="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5"/>
      <c r="AZ216" s="19"/>
      <c r="BA216" s="19"/>
      <c r="BB216" s="65">
        <f t="shared" si="19"/>
        <v>0</v>
      </c>
      <c r="BC216" s="107">
        <f t="shared" si="15"/>
        <v>0</v>
      </c>
      <c r="BD216" s="6"/>
      <c r="BE216" s="21">
        <f t="shared" si="16"/>
        <v>0</v>
      </c>
      <c r="BF216" s="6"/>
      <c r="BG216" s="29"/>
      <c r="BH216" s="29"/>
      <c r="BI216" s="29"/>
      <c r="BJ216" s="51"/>
    </row>
    <row r="217" spans="1:62" ht="12.75" customHeight="1" x14ac:dyDescent="0.2">
      <c r="A217" s="32">
        <v>3408</v>
      </c>
      <c r="B217" s="54" t="s">
        <v>117</v>
      </c>
      <c r="C217" s="67">
        <v>35</v>
      </c>
      <c r="D217" s="101" t="s">
        <v>105</v>
      </c>
      <c r="E217" s="101" t="s">
        <v>7</v>
      </c>
      <c r="F217" s="54" t="s">
        <v>5</v>
      </c>
      <c r="G217" s="93">
        <f t="shared" si="17"/>
        <v>213</v>
      </c>
      <c r="H217" s="94">
        <f t="shared" si="18"/>
        <v>0</v>
      </c>
      <c r="I217" s="52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5"/>
      <c r="AZ217" s="19"/>
      <c r="BA217" s="19"/>
      <c r="BB217" s="65">
        <f t="shared" si="19"/>
        <v>0</v>
      </c>
      <c r="BC217" s="107">
        <v>0</v>
      </c>
      <c r="BD217" s="6"/>
      <c r="BE217" s="21">
        <v>0</v>
      </c>
      <c r="BF217" s="6"/>
      <c r="BG217" s="30"/>
      <c r="BH217" s="30"/>
      <c r="BI217" s="30"/>
      <c r="BJ217" s="51"/>
    </row>
    <row r="218" spans="1:62" ht="12.75" customHeight="1" x14ac:dyDescent="0.2">
      <c r="A218" s="32">
        <v>3423</v>
      </c>
      <c r="B218" s="54" t="s">
        <v>117</v>
      </c>
      <c r="C218" s="67">
        <v>35</v>
      </c>
      <c r="D218" s="101" t="s">
        <v>338</v>
      </c>
      <c r="E218" s="101" t="s">
        <v>6</v>
      </c>
      <c r="F218" s="54" t="s">
        <v>5</v>
      </c>
      <c r="G218" s="93">
        <f t="shared" si="17"/>
        <v>214</v>
      </c>
      <c r="H218" s="94">
        <f t="shared" si="18"/>
        <v>0</v>
      </c>
      <c r="I218" s="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5"/>
      <c r="AZ218" s="19"/>
      <c r="BA218" s="19"/>
      <c r="BB218" s="65">
        <f t="shared" si="19"/>
        <v>0</v>
      </c>
      <c r="BC218" s="107">
        <v>0</v>
      </c>
      <c r="BD218" s="6"/>
      <c r="BE218" s="21">
        <v>0</v>
      </c>
      <c r="BF218" s="6"/>
      <c r="BG218" s="18"/>
      <c r="BH218" s="18"/>
      <c r="BI218" s="18"/>
      <c r="BJ218" s="51"/>
    </row>
    <row r="219" spans="1:62" ht="12.75" customHeight="1" x14ac:dyDescent="0.2">
      <c r="A219" s="32">
        <v>3503</v>
      </c>
      <c r="B219" s="54" t="s">
        <v>88</v>
      </c>
      <c r="C219" s="67">
        <v>35</v>
      </c>
      <c r="D219" s="101" t="s">
        <v>94</v>
      </c>
      <c r="E219" s="101" t="s">
        <v>21</v>
      </c>
      <c r="F219" s="54" t="s">
        <v>5</v>
      </c>
      <c r="G219" s="93">
        <f t="shared" si="17"/>
        <v>215</v>
      </c>
      <c r="H219" s="94">
        <f t="shared" si="18"/>
        <v>0</v>
      </c>
      <c r="I219" s="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5"/>
      <c r="AZ219" s="19"/>
      <c r="BA219" s="19"/>
      <c r="BB219" s="65">
        <f t="shared" si="19"/>
        <v>0</v>
      </c>
      <c r="BC219" s="107">
        <v>0</v>
      </c>
      <c r="BD219" s="6">
        <v>0</v>
      </c>
      <c r="BE219" s="21">
        <v>0</v>
      </c>
      <c r="BF219" s="6">
        <v>0</v>
      </c>
      <c r="BG219" s="29"/>
      <c r="BH219" s="29"/>
      <c r="BI219" s="29"/>
      <c r="BJ219" s="51" t="e">
        <v>#DIV/0!</v>
      </c>
    </row>
    <row r="220" spans="1:62" ht="12.75" customHeight="1" x14ac:dyDescent="0.2">
      <c r="A220" s="32">
        <v>3510</v>
      </c>
      <c r="B220" s="54" t="s">
        <v>88</v>
      </c>
      <c r="C220" s="67">
        <v>35</v>
      </c>
      <c r="D220" s="101" t="s">
        <v>113</v>
      </c>
      <c r="E220" s="101" t="s">
        <v>15</v>
      </c>
      <c r="F220" s="54" t="s">
        <v>5</v>
      </c>
      <c r="G220" s="93">
        <f t="shared" si="17"/>
        <v>216</v>
      </c>
      <c r="H220" s="94">
        <f t="shared" si="18"/>
        <v>0</v>
      </c>
      <c r="I220" s="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5"/>
      <c r="AZ220" s="19"/>
      <c r="BA220" s="19"/>
      <c r="BB220" s="65">
        <f t="shared" si="19"/>
        <v>0</v>
      </c>
      <c r="BC220" s="107">
        <v>0</v>
      </c>
      <c r="BD220" s="6"/>
      <c r="BE220" s="21">
        <v>0</v>
      </c>
      <c r="BF220" s="6"/>
      <c r="BG220" s="30"/>
      <c r="BH220" s="30"/>
      <c r="BI220" s="30"/>
      <c r="BJ220" s="51"/>
    </row>
    <row r="221" spans="1:62" ht="12.75" customHeight="1" x14ac:dyDescent="0.2">
      <c r="A221" s="32">
        <v>3522</v>
      </c>
      <c r="B221" s="54" t="s">
        <v>88</v>
      </c>
      <c r="C221" s="67">
        <v>35</v>
      </c>
      <c r="D221" s="101" t="s">
        <v>121</v>
      </c>
      <c r="E221" s="101" t="s">
        <v>144</v>
      </c>
      <c r="F221" s="54" t="s">
        <v>5</v>
      </c>
      <c r="G221" s="93">
        <f t="shared" si="17"/>
        <v>217</v>
      </c>
      <c r="H221" s="94">
        <f t="shared" si="18"/>
        <v>0</v>
      </c>
      <c r="I221" s="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5"/>
      <c r="AZ221" s="19"/>
      <c r="BA221" s="19"/>
      <c r="BB221" s="65">
        <f t="shared" si="19"/>
        <v>0</v>
      </c>
      <c r="BC221" s="107">
        <v>0</v>
      </c>
      <c r="BD221" s="6"/>
      <c r="BE221" s="21">
        <v>0</v>
      </c>
      <c r="BF221" s="6"/>
      <c r="BG221" s="29"/>
      <c r="BH221" s="29"/>
      <c r="BI221" s="29"/>
      <c r="BJ221" s="51"/>
    </row>
    <row r="222" spans="1:62" s="5" customFormat="1" ht="12.75" customHeight="1" x14ac:dyDescent="0.2">
      <c r="A222" s="32">
        <v>3530</v>
      </c>
      <c r="B222" s="54" t="s">
        <v>88</v>
      </c>
      <c r="C222" s="67">
        <v>35</v>
      </c>
      <c r="D222" s="101" t="s">
        <v>98</v>
      </c>
      <c r="E222" s="101" t="s">
        <v>17</v>
      </c>
      <c r="F222" s="54" t="s">
        <v>5</v>
      </c>
      <c r="G222" s="93">
        <f t="shared" si="17"/>
        <v>218</v>
      </c>
      <c r="H222" s="94">
        <f t="shared" si="18"/>
        <v>0</v>
      </c>
      <c r="I222" s="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5"/>
      <c r="AZ222" s="19"/>
      <c r="BA222" s="19"/>
      <c r="BB222" s="65">
        <f t="shared" si="19"/>
        <v>0</v>
      </c>
      <c r="BC222" s="107">
        <v>0</v>
      </c>
      <c r="BD222" s="6"/>
      <c r="BE222" s="21">
        <v>0</v>
      </c>
      <c r="BF222" s="6"/>
      <c r="BG222" s="29"/>
      <c r="BH222" s="29"/>
      <c r="BI222" s="29"/>
      <c r="BJ222" s="51"/>
    </row>
    <row r="223" spans="1:62" s="5" customFormat="1" ht="12.75" customHeight="1" x14ac:dyDescent="0.2">
      <c r="A223" s="32">
        <v>4037</v>
      </c>
      <c r="B223" s="54" t="s">
        <v>106</v>
      </c>
      <c r="C223" s="67">
        <v>22</v>
      </c>
      <c r="D223" s="101" t="s">
        <v>125</v>
      </c>
      <c r="E223" s="101" t="s">
        <v>175</v>
      </c>
      <c r="F223" s="54" t="s">
        <v>5</v>
      </c>
      <c r="G223" s="93">
        <f t="shared" si="17"/>
        <v>219</v>
      </c>
      <c r="H223" s="94">
        <f t="shared" si="18"/>
        <v>0</v>
      </c>
      <c r="I223" s="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5"/>
      <c r="AZ223" s="19"/>
      <c r="BA223" s="19"/>
      <c r="BB223" s="65">
        <f t="shared" si="19"/>
        <v>0</v>
      </c>
      <c r="BC223" s="107">
        <v>0</v>
      </c>
      <c r="BD223" s="6"/>
      <c r="BE223" s="21">
        <v>0</v>
      </c>
      <c r="BF223" s="6"/>
      <c r="BG223" s="30"/>
      <c r="BH223" s="30"/>
      <c r="BI223" s="30"/>
      <c r="BJ223" s="51"/>
    </row>
    <row r="224" spans="1:62" s="5" customFormat="1" ht="12.75" customHeight="1" x14ac:dyDescent="0.2">
      <c r="A224" s="32">
        <v>4061</v>
      </c>
      <c r="B224" s="54" t="s">
        <v>106</v>
      </c>
      <c r="C224" s="67">
        <v>22</v>
      </c>
      <c r="D224" s="101" t="s">
        <v>315</v>
      </c>
      <c r="E224" s="101" t="s">
        <v>23</v>
      </c>
      <c r="F224" s="54" t="s">
        <v>5</v>
      </c>
      <c r="G224" s="93">
        <f t="shared" si="17"/>
        <v>220</v>
      </c>
      <c r="H224" s="94">
        <f t="shared" si="18"/>
        <v>0</v>
      </c>
      <c r="I224" s="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5"/>
      <c r="AZ224" s="19"/>
      <c r="BA224" s="19"/>
      <c r="BB224" s="65">
        <f t="shared" si="19"/>
        <v>0</v>
      </c>
      <c r="BC224" s="107">
        <v>0</v>
      </c>
      <c r="BD224" s="6"/>
      <c r="BE224" s="21">
        <v>0</v>
      </c>
      <c r="BF224" s="6"/>
      <c r="BG224" s="18"/>
      <c r="BH224" s="18"/>
      <c r="BI224" s="18"/>
      <c r="BJ224" s="51"/>
    </row>
    <row r="225" spans="1:62" s="5" customFormat="1" ht="12.75" customHeight="1" x14ac:dyDescent="0.2">
      <c r="A225" s="32">
        <v>4523</v>
      </c>
      <c r="B225" s="54" t="s">
        <v>154</v>
      </c>
      <c r="C225" s="67">
        <v>35</v>
      </c>
      <c r="D225" s="101" t="s">
        <v>221</v>
      </c>
      <c r="E225" s="101" t="s">
        <v>27</v>
      </c>
      <c r="F225" s="54" t="s">
        <v>5</v>
      </c>
      <c r="G225" s="93">
        <f t="shared" si="17"/>
        <v>221</v>
      </c>
      <c r="H225" s="94">
        <f t="shared" si="18"/>
        <v>0</v>
      </c>
      <c r="I225" s="52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5"/>
      <c r="AZ225" s="19"/>
      <c r="BA225" s="19"/>
      <c r="BB225" s="65">
        <f t="shared" si="19"/>
        <v>0</v>
      </c>
      <c r="BC225" s="107">
        <v>0</v>
      </c>
      <c r="BD225" s="6"/>
      <c r="BE225" s="21">
        <v>0</v>
      </c>
      <c r="BF225" s="6"/>
      <c r="BG225" s="30"/>
      <c r="BH225" s="30"/>
      <c r="BI225" s="30"/>
      <c r="BJ225" s="51"/>
    </row>
    <row r="226" spans="1:62" s="5" customFormat="1" ht="12.75" customHeight="1" x14ac:dyDescent="0.2">
      <c r="A226" s="32">
        <v>4533</v>
      </c>
      <c r="B226" s="54" t="s">
        <v>154</v>
      </c>
      <c r="C226" s="67">
        <v>35</v>
      </c>
      <c r="D226" s="101" t="s">
        <v>236</v>
      </c>
      <c r="E226" s="101" t="s">
        <v>139</v>
      </c>
      <c r="F226" s="54" t="s">
        <v>5</v>
      </c>
      <c r="G226" s="93">
        <f t="shared" si="17"/>
        <v>222</v>
      </c>
      <c r="H226" s="94">
        <f t="shared" si="18"/>
        <v>0</v>
      </c>
      <c r="I226" s="52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5"/>
      <c r="AZ226" s="19"/>
      <c r="BA226" s="19"/>
      <c r="BB226" s="65">
        <f t="shared" si="19"/>
        <v>0</v>
      </c>
      <c r="BC226" s="107">
        <v>0</v>
      </c>
      <c r="BD226" s="6"/>
      <c r="BE226" s="21">
        <v>0</v>
      </c>
      <c r="BF226" s="6"/>
      <c r="BG226" s="30"/>
      <c r="BH226" s="30"/>
      <c r="BI226" s="30"/>
      <c r="BJ226" s="51"/>
    </row>
    <row r="227" spans="1:62" s="5" customFormat="1" ht="12.75" customHeight="1" x14ac:dyDescent="0.2">
      <c r="A227" s="32">
        <v>4809</v>
      </c>
      <c r="B227" s="54" t="s">
        <v>155</v>
      </c>
      <c r="C227" s="67">
        <v>35</v>
      </c>
      <c r="D227" s="101" t="s">
        <v>156</v>
      </c>
      <c r="E227" s="101" t="s">
        <v>101</v>
      </c>
      <c r="F227" s="54" t="s">
        <v>5</v>
      </c>
      <c r="G227" s="93">
        <f t="shared" si="17"/>
        <v>223</v>
      </c>
      <c r="H227" s="94">
        <f t="shared" si="18"/>
        <v>0</v>
      </c>
      <c r="I227" s="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5"/>
      <c r="AZ227" s="19"/>
      <c r="BA227" s="19"/>
      <c r="BB227" s="65">
        <f t="shared" si="19"/>
        <v>0</v>
      </c>
      <c r="BC227" s="107">
        <v>0</v>
      </c>
      <c r="BD227" s="6"/>
      <c r="BE227" s="21">
        <v>0</v>
      </c>
      <c r="BF227" s="6"/>
      <c r="BG227" s="30"/>
      <c r="BH227" s="30"/>
      <c r="BI227" s="30"/>
      <c r="BJ227" s="51"/>
    </row>
    <row r="228" spans="1:62" s="5" customFormat="1" ht="12.75" customHeight="1" x14ac:dyDescent="0.2">
      <c r="A228" s="32">
        <v>5002</v>
      </c>
      <c r="B228" s="54" t="s">
        <v>190</v>
      </c>
      <c r="C228" s="67">
        <v>35</v>
      </c>
      <c r="D228" s="101" t="s">
        <v>160</v>
      </c>
      <c r="E228" s="101" t="s">
        <v>161</v>
      </c>
      <c r="F228" s="54" t="s">
        <v>9</v>
      </c>
      <c r="G228" s="93">
        <f t="shared" si="17"/>
        <v>224</v>
      </c>
      <c r="H228" s="94">
        <f t="shared" si="18"/>
        <v>0</v>
      </c>
      <c r="I228" s="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5"/>
      <c r="AZ228" s="19"/>
      <c r="BA228" s="19"/>
      <c r="BB228" s="65">
        <f t="shared" si="19"/>
        <v>0</v>
      </c>
      <c r="BC228" s="107">
        <v>0</v>
      </c>
      <c r="BD228" s="16">
        <v>0</v>
      </c>
      <c r="BE228" s="21">
        <v>0</v>
      </c>
      <c r="BF228" s="16">
        <v>0</v>
      </c>
      <c r="BG228" s="31"/>
      <c r="BH228" s="31"/>
      <c r="BI228" s="31"/>
      <c r="BJ228" s="51" t="e">
        <v>#DIV/0!</v>
      </c>
    </row>
    <row r="229" spans="1:62" s="5" customFormat="1" ht="12.75" customHeight="1" x14ac:dyDescent="0.2">
      <c r="A229" s="17">
        <v>5027</v>
      </c>
      <c r="B229" s="55" t="s">
        <v>190</v>
      </c>
      <c r="C229" s="67">
        <v>35</v>
      </c>
      <c r="D229" s="100" t="s">
        <v>340</v>
      </c>
      <c r="E229" s="100" t="s">
        <v>15</v>
      </c>
      <c r="F229" s="55" t="s">
        <v>5</v>
      </c>
      <c r="G229" s="93">
        <f t="shared" si="17"/>
        <v>225</v>
      </c>
      <c r="H229" s="94">
        <f t="shared" si="18"/>
        <v>0</v>
      </c>
      <c r="I229" s="44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5"/>
      <c r="AZ229" s="19"/>
      <c r="BA229" s="19"/>
      <c r="BB229" s="65">
        <f t="shared" si="19"/>
        <v>0</v>
      </c>
      <c r="BC229" s="107">
        <v>0</v>
      </c>
      <c r="BD229" s="6"/>
      <c r="BE229" s="21">
        <v>0</v>
      </c>
      <c r="BF229" s="6"/>
      <c r="BG229" s="29"/>
      <c r="BH229" s="29"/>
      <c r="BI229" s="29"/>
      <c r="BJ229" s="51"/>
    </row>
    <row r="230" spans="1:62" s="5" customFormat="1" ht="12.75" customHeight="1" x14ac:dyDescent="0.2">
      <c r="A230" s="32">
        <v>5108</v>
      </c>
      <c r="B230" s="54" t="s">
        <v>206</v>
      </c>
      <c r="C230" s="67">
        <v>35</v>
      </c>
      <c r="D230" s="101" t="s">
        <v>306</v>
      </c>
      <c r="E230" s="101" t="s">
        <v>304</v>
      </c>
      <c r="F230" s="54" t="s">
        <v>5</v>
      </c>
      <c r="G230" s="93">
        <f t="shared" si="17"/>
        <v>226</v>
      </c>
      <c r="H230" s="94">
        <f t="shared" si="18"/>
        <v>0</v>
      </c>
      <c r="I230" s="52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5"/>
      <c r="AZ230" s="19"/>
      <c r="BA230" s="19"/>
      <c r="BB230" s="65">
        <f t="shared" si="19"/>
        <v>0</v>
      </c>
      <c r="BC230" s="107">
        <v>0</v>
      </c>
      <c r="BD230" s="6"/>
      <c r="BE230" s="21">
        <v>0</v>
      </c>
      <c r="BF230" s="6"/>
      <c r="BG230" s="30"/>
      <c r="BH230" s="30"/>
      <c r="BI230" s="30"/>
      <c r="BJ230" s="51"/>
    </row>
    <row r="231" spans="1:62" s="5" customFormat="1" ht="12.75" customHeight="1" x14ac:dyDescent="0.2">
      <c r="A231" s="32">
        <v>5304</v>
      </c>
      <c r="B231" s="54" t="s">
        <v>238</v>
      </c>
      <c r="C231" s="67">
        <v>35</v>
      </c>
      <c r="D231" s="101" t="s">
        <v>162</v>
      </c>
      <c r="E231" s="101" t="s">
        <v>169</v>
      </c>
      <c r="F231" s="54" t="s">
        <v>5</v>
      </c>
      <c r="G231" s="93">
        <f t="shared" si="17"/>
        <v>227</v>
      </c>
      <c r="H231" s="94">
        <f t="shared" si="18"/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5"/>
      <c r="AZ231" s="19"/>
      <c r="BA231" s="19"/>
      <c r="BB231" s="65">
        <f t="shared" si="19"/>
        <v>0</v>
      </c>
      <c r="BC231" s="107">
        <v>0</v>
      </c>
      <c r="BD231" s="6"/>
      <c r="BE231" s="21">
        <v>0</v>
      </c>
      <c r="BF231" s="6"/>
      <c r="BG231" s="18"/>
      <c r="BH231" s="18"/>
      <c r="BI231" s="18"/>
      <c r="BJ231" s="51"/>
    </row>
    <row r="232" spans="1:62" s="5" customFormat="1" ht="12.75" customHeight="1" x14ac:dyDescent="0.2">
      <c r="A232" s="32">
        <v>5323</v>
      </c>
      <c r="B232" s="54" t="s">
        <v>238</v>
      </c>
      <c r="C232" s="67">
        <v>35</v>
      </c>
      <c r="D232" s="101" t="s">
        <v>195</v>
      </c>
      <c r="E232" s="101" t="s">
        <v>227</v>
      </c>
      <c r="F232" s="54" t="s">
        <v>9</v>
      </c>
      <c r="G232" s="93">
        <f t="shared" si="17"/>
        <v>228</v>
      </c>
      <c r="H232" s="94">
        <f t="shared" si="18"/>
        <v>0</v>
      </c>
      <c r="I232" s="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5"/>
      <c r="AZ232" s="19"/>
      <c r="BA232" s="19"/>
      <c r="BB232" s="65">
        <f t="shared" si="19"/>
        <v>0</v>
      </c>
      <c r="BC232" s="107">
        <v>0</v>
      </c>
      <c r="BD232" s="6"/>
      <c r="BE232" s="21">
        <v>0</v>
      </c>
      <c r="BF232" s="6"/>
      <c r="BG232" s="30"/>
      <c r="BH232" s="30"/>
      <c r="BI232" s="30"/>
      <c r="BJ232" s="51"/>
    </row>
    <row r="233" spans="1:62" s="5" customFormat="1" ht="12.75" customHeight="1" x14ac:dyDescent="0.2">
      <c r="A233" s="32">
        <v>5325</v>
      </c>
      <c r="B233" s="54" t="s">
        <v>238</v>
      </c>
      <c r="C233" s="67">
        <v>35</v>
      </c>
      <c r="D233" s="101" t="s">
        <v>41</v>
      </c>
      <c r="E233" s="101" t="s">
        <v>27</v>
      </c>
      <c r="F233" s="54" t="s">
        <v>5</v>
      </c>
      <c r="G233" s="93">
        <f t="shared" si="17"/>
        <v>229</v>
      </c>
      <c r="H233" s="94">
        <f t="shared" si="18"/>
        <v>0</v>
      </c>
      <c r="I233" s="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5"/>
      <c r="AZ233" s="19"/>
      <c r="BA233" s="19"/>
      <c r="BB233" s="65">
        <f t="shared" si="19"/>
        <v>0</v>
      </c>
      <c r="BC233" s="107">
        <v>0</v>
      </c>
      <c r="BD233" s="6"/>
      <c r="BE233" s="21">
        <v>0</v>
      </c>
      <c r="BF233" s="6"/>
      <c r="BG233" s="29"/>
      <c r="BH233" s="29"/>
      <c r="BI233" s="29"/>
      <c r="BJ233" s="51"/>
    </row>
    <row r="234" spans="1:62" ht="14.25" customHeight="1" x14ac:dyDescent="0.2">
      <c r="A234" s="32">
        <v>5336</v>
      </c>
      <c r="B234" s="54" t="s">
        <v>238</v>
      </c>
      <c r="C234" s="67">
        <v>35</v>
      </c>
      <c r="D234" s="101" t="s">
        <v>257</v>
      </c>
      <c r="E234" s="101" t="s">
        <v>258</v>
      </c>
      <c r="F234" s="54" t="s">
        <v>9</v>
      </c>
      <c r="G234" s="93">
        <f t="shared" si="17"/>
        <v>230</v>
      </c>
      <c r="H234" s="94">
        <f t="shared" si="18"/>
        <v>0</v>
      </c>
      <c r="I234" s="9"/>
      <c r="J234" s="19"/>
      <c r="K234" s="9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5"/>
      <c r="AZ234" s="19"/>
      <c r="BA234" s="19"/>
      <c r="BB234" s="65">
        <f t="shared" si="19"/>
        <v>0</v>
      </c>
      <c r="BC234" s="107">
        <v>0</v>
      </c>
      <c r="BD234" s="6"/>
      <c r="BE234" s="21">
        <v>0</v>
      </c>
      <c r="BF234" s="6"/>
      <c r="BG234" s="31"/>
      <c r="BH234" s="31"/>
      <c r="BI234" s="31"/>
      <c r="BJ234" s="51"/>
    </row>
    <row r="235" spans="1:62" ht="12.75" customHeight="1" x14ac:dyDescent="0.2">
      <c r="A235" s="32">
        <v>5345</v>
      </c>
      <c r="B235" s="54" t="s">
        <v>238</v>
      </c>
      <c r="C235" s="67">
        <v>35</v>
      </c>
      <c r="D235" s="101" t="s">
        <v>373</v>
      </c>
      <c r="E235" s="101" t="s">
        <v>226</v>
      </c>
      <c r="F235" s="54" t="s">
        <v>5</v>
      </c>
      <c r="G235" s="93">
        <f t="shared" si="17"/>
        <v>231</v>
      </c>
      <c r="H235" s="94">
        <f t="shared" si="18"/>
        <v>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5"/>
      <c r="AZ235" s="19"/>
      <c r="BA235" s="19"/>
      <c r="BB235" s="65">
        <f t="shared" si="19"/>
        <v>0</v>
      </c>
      <c r="BC235" s="107">
        <v>0</v>
      </c>
      <c r="BD235" s="6"/>
      <c r="BE235" s="21">
        <v>0</v>
      </c>
      <c r="BF235" s="6"/>
      <c r="BG235" s="30"/>
      <c r="BH235" s="30"/>
      <c r="BI235" s="30"/>
      <c r="BJ235" s="51"/>
    </row>
    <row r="236" spans="1:62" ht="12.75" customHeight="1" x14ac:dyDescent="0.2">
      <c r="A236" s="32">
        <v>5347</v>
      </c>
      <c r="B236" s="54" t="s">
        <v>238</v>
      </c>
      <c r="C236" s="67">
        <v>35</v>
      </c>
      <c r="D236" s="101" t="s">
        <v>163</v>
      </c>
      <c r="E236" s="101" t="s">
        <v>308</v>
      </c>
      <c r="F236" s="54" t="s">
        <v>102</v>
      </c>
      <c r="G236" s="93">
        <f t="shared" si="17"/>
        <v>232</v>
      </c>
      <c r="H236" s="94">
        <f t="shared" si="18"/>
        <v>0</v>
      </c>
      <c r="I236" s="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5"/>
      <c r="AZ236" s="19"/>
      <c r="BA236" s="19"/>
      <c r="BB236" s="65">
        <f t="shared" si="19"/>
        <v>0</v>
      </c>
      <c r="BC236" s="107">
        <v>0</v>
      </c>
      <c r="BD236" s="6"/>
      <c r="BE236" s="21">
        <v>0</v>
      </c>
      <c r="BF236" s="6"/>
      <c r="BG236" s="30"/>
      <c r="BH236" s="30"/>
      <c r="BI236" s="30"/>
      <c r="BJ236" s="51"/>
    </row>
    <row r="237" spans="1:62" ht="12.75" customHeight="1" x14ac:dyDescent="0.2">
      <c r="A237" s="32">
        <v>5354</v>
      </c>
      <c r="B237" s="54" t="s">
        <v>238</v>
      </c>
      <c r="C237" s="67">
        <v>35</v>
      </c>
      <c r="D237" s="101" t="s">
        <v>357</v>
      </c>
      <c r="E237" s="101" t="s">
        <v>175</v>
      </c>
      <c r="F237" s="54" t="s">
        <v>5</v>
      </c>
      <c r="G237" s="93">
        <f t="shared" si="17"/>
        <v>233</v>
      </c>
      <c r="H237" s="94">
        <f t="shared" si="18"/>
        <v>0</v>
      </c>
      <c r="I237" s="52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5"/>
      <c r="AZ237" s="19"/>
      <c r="BA237" s="19"/>
      <c r="BB237" s="65">
        <f t="shared" si="19"/>
        <v>0</v>
      </c>
      <c r="BC237" s="107">
        <v>0</v>
      </c>
      <c r="BD237" s="21"/>
      <c r="BE237" s="21">
        <v>0</v>
      </c>
      <c r="BF237" s="21"/>
      <c r="BG237" s="18"/>
      <c r="BH237" s="18"/>
      <c r="BI237" s="18"/>
      <c r="BJ237" s="51"/>
    </row>
    <row r="238" spans="1:62" ht="12.75" customHeight="1" x14ac:dyDescent="0.2">
      <c r="A238" s="32">
        <v>5355</v>
      </c>
      <c r="B238" s="54" t="s">
        <v>238</v>
      </c>
      <c r="C238" s="67">
        <v>35</v>
      </c>
      <c r="D238" s="101" t="s">
        <v>358</v>
      </c>
      <c r="E238" s="101" t="s">
        <v>359</v>
      </c>
      <c r="F238" s="54" t="s">
        <v>5</v>
      </c>
      <c r="G238" s="93">
        <f t="shared" si="17"/>
        <v>234</v>
      </c>
      <c r="H238" s="94">
        <f t="shared" si="18"/>
        <v>0</v>
      </c>
      <c r="I238" s="52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5"/>
      <c r="AZ238" s="19"/>
      <c r="BA238" s="19"/>
      <c r="BB238" s="65">
        <f t="shared" si="19"/>
        <v>0</v>
      </c>
      <c r="BC238" s="107">
        <v>0</v>
      </c>
      <c r="BD238" s="6"/>
      <c r="BE238" s="21">
        <v>0</v>
      </c>
      <c r="BF238" s="6"/>
      <c r="BG238" s="30"/>
      <c r="BH238" s="30"/>
      <c r="BI238" s="30"/>
      <c r="BJ238" s="51"/>
    </row>
    <row r="239" spans="1:62" ht="12.75" customHeight="1" x14ac:dyDescent="0.2">
      <c r="A239" s="32">
        <v>5358</v>
      </c>
      <c r="B239" s="54" t="s">
        <v>238</v>
      </c>
      <c r="C239" s="67">
        <v>35</v>
      </c>
      <c r="D239" s="101" t="s">
        <v>361</v>
      </c>
      <c r="E239" s="101" t="s">
        <v>362</v>
      </c>
      <c r="F239" s="54" t="s">
        <v>5</v>
      </c>
      <c r="G239" s="93">
        <f t="shared" si="17"/>
        <v>235</v>
      </c>
      <c r="H239" s="94">
        <f t="shared" si="18"/>
        <v>0</v>
      </c>
      <c r="I239" s="52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5"/>
      <c r="AZ239" s="19"/>
      <c r="BA239" s="19"/>
      <c r="BB239" s="65">
        <f t="shared" si="19"/>
        <v>0</v>
      </c>
      <c r="BC239" s="107">
        <v>0</v>
      </c>
      <c r="BD239" s="6"/>
      <c r="BE239" s="21">
        <v>0</v>
      </c>
      <c r="BF239" s="6"/>
      <c r="BG239" s="29"/>
      <c r="BH239" s="29"/>
      <c r="BI239" s="29"/>
      <c r="BJ239" s="51"/>
    </row>
    <row r="240" spans="1:62" ht="12.75" customHeight="1" x14ac:dyDescent="0.2">
      <c r="A240" s="32">
        <v>5412</v>
      </c>
      <c r="B240" s="54" t="s">
        <v>224</v>
      </c>
      <c r="C240" s="67">
        <v>35</v>
      </c>
      <c r="D240" s="101" t="s">
        <v>166</v>
      </c>
      <c r="E240" s="101" t="s">
        <v>11</v>
      </c>
      <c r="F240" s="54" t="s">
        <v>5</v>
      </c>
      <c r="G240" s="93">
        <f t="shared" si="17"/>
        <v>236</v>
      </c>
      <c r="H240" s="94">
        <f t="shared" si="18"/>
        <v>0</v>
      </c>
      <c r="I240" s="10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5"/>
      <c r="AZ240" s="19"/>
      <c r="BA240" s="19"/>
      <c r="BB240" s="65">
        <f t="shared" si="19"/>
        <v>0</v>
      </c>
      <c r="BC240" s="107">
        <v>0</v>
      </c>
      <c r="BD240" s="6"/>
      <c r="BE240" s="21">
        <v>0</v>
      </c>
      <c r="BF240" s="6"/>
      <c r="BG240" s="29"/>
      <c r="BH240" s="18"/>
      <c r="BI240" s="29"/>
      <c r="BJ240" s="51"/>
    </row>
    <row r="241" spans="1:62" ht="12.75" customHeight="1" x14ac:dyDescent="0.2">
      <c r="A241" s="32">
        <v>5426</v>
      </c>
      <c r="B241" s="54" t="s">
        <v>224</v>
      </c>
      <c r="C241" s="67">
        <v>35</v>
      </c>
      <c r="D241" s="101" t="s">
        <v>312</v>
      </c>
      <c r="E241" s="101" t="s">
        <v>63</v>
      </c>
      <c r="F241" s="54" t="s">
        <v>5</v>
      </c>
      <c r="G241" s="93">
        <f t="shared" si="17"/>
        <v>237</v>
      </c>
      <c r="H241" s="94">
        <f t="shared" si="18"/>
        <v>0</v>
      </c>
      <c r="I241" s="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5"/>
      <c r="AZ241" s="19"/>
      <c r="BA241" s="19"/>
      <c r="BB241" s="65">
        <f t="shared" si="19"/>
        <v>0</v>
      </c>
      <c r="BC241" s="107">
        <v>0</v>
      </c>
      <c r="BD241" s="6"/>
      <c r="BE241" s="21">
        <v>0</v>
      </c>
      <c r="BF241" s="6"/>
      <c r="BG241" s="29"/>
      <c r="BH241" s="29"/>
      <c r="BI241" s="29"/>
      <c r="BJ241" s="51"/>
    </row>
    <row r="242" spans="1:62" ht="12.75" customHeight="1" x14ac:dyDescent="0.2">
      <c r="A242" s="87"/>
      <c r="B242" s="88"/>
      <c r="C242" s="79"/>
      <c r="D242" s="69"/>
      <c r="E242" s="69"/>
      <c r="F242" s="70"/>
      <c r="G242" s="71"/>
      <c r="H242" s="72"/>
      <c r="I242" s="73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102"/>
      <c r="U242" s="102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80"/>
      <c r="AZ242" s="73"/>
      <c r="BA242" s="73"/>
      <c r="BB242" s="81"/>
      <c r="BC242" s="127"/>
      <c r="BD242" s="73"/>
      <c r="BE242" s="73"/>
      <c r="BF242" s="73"/>
      <c r="BG242" s="70"/>
      <c r="BH242" s="70"/>
      <c r="BI242" s="70"/>
      <c r="BJ242" s="82"/>
    </row>
    <row r="243" spans="1:62" ht="12.75" customHeight="1" x14ac:dyDescent="0.2">
      <c r="A243" s="87"/>
      <c r="B243" s="88"/>
      <c r="C243" s="79"/>
      <c r="D243" s="69"/>
      <c r="E243" s="69"/>
      <c r="F243" s="70"/>
      <c r="G243" s="71"/>
      <c r="H243" s="72"/>
      <c r="I243" s="73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102"/>
      <c r="U243" s="102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83"/>
      <c r="AZ243" s="73"/>
      <c r="BA243" s="73"/>
      <c r="BB243" s="81"/>
      <c r="BC243" s="126"/>
      <c r="BD243" s="73"/>
      <c r="BE243" s="73"/>
      <c r="BF243" s="73"/>
      <c r="BG243" s="70"/>
      <c r="BH243" s="70"/>
      <c r="BI243" s="70"/>
      <c r="BJ243" s="82"/>
    </row>
    <row r="244" spans="1:62" ht="12.75" customHeight="1" x14ac:dyDescent="0.2">
      <c r="A244" s="87"/>
      <c r="B244" s="88"/>
      <c r="C244" s="79"/>
      <c r="D244" s="69"/>
      <c r="E244" s="69"/>
      <c r="F244" s="70"/>
      <c r="G244" s="71"/>
      <c r="H244" s="72"/>
      <c r="I244" s="73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102"/>
      <c r="U244" s="102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83"/>
      <c r="AZ244" s="73"/>
      <c r="BA244" s="73"/>
      <c r="BB244" s="81"/>
      <c r="BC244" s="75"/>
      <c r="BD244" s="73"/>
      <c r="BE244" s="73"/>
      <c r="BF244" s="73"/>
      <c r="BG244" s="75"/>
      <c r="BH244" s="75"/>
      <c r="BI244" s="75"/>
      <c r="BJ244" s="82"/>
    </row>
    <row r="245" spans="1:62" ht="12.75" customHeight="1" x14ac:dyDescent="0.2">
      <c r="A245" s="87"/>
      <c r="B245" s="88"/>
      <c r="C245" s="79"/>
      <c r="D245" s="69"/>
      <c r="E245" s="69"/>
      <c r="F245" s="70"/>
      <c r="G245" s="71"/>
      <c r="H245" s="72"/>
      <c r="I245" s="73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102"/>
      <c r="U245" s="102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80"/>
      <c r="AZ245" s="73"/>
      <c r="BA245" s="73"/>
      <c r="BB245" s="81"/>
      <c r="BC245" s="75"/>
      <c r="BD245" s="73"/>
      <c r="BE245" s="73"/>
      <c r="BF245" s="73"/>
      <c r="BG245" s="75"/>
      <c r="BH245" s="75"/>
      <c r="BI245" s="75"/>
      <c r="BJ245" s="82"/>
    </row>
    <row r="246" spans="1:62" ht="12.75" customHeight="1" x14ac:dyDescent="0.2">
      <c r="A246" s="87"/>
      <c r="B246" s="88"/>
      <c r="C246" s="79"/>
      <c r="D246" s="69"/>
      <c r="E246" s="69"/>
      <c r="F246" s="70"/>
      <c r="G246" s="71"/>
      <c r="H246" s="72"/>
      <c r="I246" s="73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102"/>
      <c r="U246" s="102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80"/>
      <c r="AZ246" s="73"/>
      <c r="BA246" s="73"/>
      <c r="BB246" s="81"/>
      <c r="BC246" s="127"/>
      <c r="BD246" s="73"/>
      <c r="BE246" s="73"/>
      <c r="BF246" s="73"/>
      <c r="BG246" s="75"/>
      <c r="BH246" s="75"/>
      <c r="BI246" s="75"/>
      <c r="BJ246" s="82"/>
    </row>
    <row r="247" spans="1:62" ht="12.75" customHeight="1" x14ac:dyDescent="0.2">
      <c r="A247" s="87"/>
      <c r="B247" s="88"/>
      <c r="C247" s="79"/>
      <c r="D247" s="69"/>
      <c r="E247" s="69"/>
      <c r="F247" s="70"/>
      <c r="G247" s="71"/>
      <c r="H247" s="72"/>
      <c r="I247" s="73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102"/>
      <c r="U247" s="102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83"/>
      <c r="AZ247" s="73"/>
      <c r="BA247" s="73"/>
      <c r="BB247" s="81"/>
      <c r="BC247" s="75"/>
      <c r="BD247" s="73"/>
      <c r="BE247" s="73"/>
      <c r="BF247" s="73"/>
      <c r="BG247" s="75"/>
      <c r="BH247" s="75"/>
      <c r="BI247" s="75"/>
      <c r="BJ247" s="82"/>
    </row>
    <row r="248" spans="1:62" ht="12.75" customHeight="1" x14ac:dyDescent="0.2">
      <c r="A248" s="87"/>
      <c r="B248" s="88"/>
      <c r="C248" s="79"/>
      <c r="D248" s="69"/>
      <c r="E248" s="69"/>
      <c r="F248" s="70"/>
      <c r="G248" s="71"/>
      <c r="H248" s="72"/>
      <c r="I248" s="73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102"/>
      <c r="U248" s="102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83"/>
      <c r="AZ248" s="73"/>
      <c r="BA248" s="73"/>
      <c r="BB248" s="81"/>
      <c r="BC248" s="75"/>
      <c r="BD248" s="73"/>
      <c r="BE248" s="73"/>
      <c r="BF248" s="73"/>
      <c r="BG248" s="75"/>
      <c r="BH248" s="75"/>
      <c r="BI248" s="75"/>
      <c r="BJ248" s="82"/>
    </row>
    <row r="249" spans="1:62" x14ac:dyDescent="0.2">
      <c r="A249" s="89"/>
      <c r="B249" s="90"/>
      <c r="C249" s="79"/>
      <c r="D249" s="69"/>
      <c r="E249" s="69"/>
      <c r="F249" s="75"/>
      <c r="G249" s="71"/>
      <c r="H249" s="72"/>
      <c r="I249" s="73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102"/>
      <c r="U249" s="102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83"/>
      <c r="AZ249" s="73"/>
      <c r="BA249" s="73"/>
      <c r="BB249" s="83"/>
      <c r="BC249" s="75"/>
      <c r="BD249" s="73"/>
      <c r="BE249" s="73"/>
      <c r="BF249" s="73"/>
      <c r="BG249" s="75"/>
      <c r="BH249" s="75"/>
      <c r="BI249" s="75"/>
      <c r="BJ249" s="82"/>
    </row>
    <row r="250" spans="1:62" x14ac:dyDescent="0.2">
      <c r="A250" s="89"/>
      <c r="B250" s="91"/>
      <c r="C250" s="84"/>
      <c r="D250" s="76"/>
      <c r="E250" s="76"/>
      <c r="F250" s="85"/>
      <c r="G250" s="71"/>
      <c r="H250" s="72"/>
      <c r="I250" s="78"/>
      <c r="J250" s="86"/>
      <c r="K250" s="86"/>
      <c r="L250" s="76"/>
      <c r="M250" s="76"/>
      <c r="N250" s="76"/>
      <c r="O250" s="76"/>
      <c r="P250" s="77"/>
      <c r="Q250" s="77"/>
      <c r="R250" s="76"/>
      <c r="S250" s="76"/>
      <c r="T250" s="103"/>
      <c r="U250" s="103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83"/>
      <c r="BC250" s="75"/>
      <c r="BD250" s="73"/>
      <c r="BE250" s="73"/>
      <c r="BF250" s="73"/>
      <c r="BG250" s="75"/>
      <c r="BH250" s="75"/>
      <c r="BI250" s="75"/>
      <c r="BJ250" s="82"/>
    </row>
    <row r="251" spans="1:62" x14ac:dyDescent="0.2">
      <c r="A251" s="92"/>
      <c r="B251" s="74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1">
    <sortCondition descending="1" ref="H5:H24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B4" sqref="B4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1" spans="1:22" ht="13.5" thickBot="1" x14ac:dyDescent="0.25"/>
    <row r="2" spans="1:22" ht="35.25" x14ac:dyDescent="0.5">
      <c r="A2" s="116" t="s">
        <v>1</v>
      </c>
      <c r="B2" s="117" t="s">
        <v>242</v>
      </c>
      <c r="C2" s="20"/>
      <c r="D2" s="24"/>
    </row>
    <row r="3" spans="1:22" s="26" customFormat="1" ht="35.25" x14ac:dyDescent="0.5">
      <c r="A3" s="118" t="s">
        <v>80</v>
      </c>
      <c r="B3" s="119" t="e">
        <v>#DIV/0!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26" customFormat="1" ht="35.25" x14ac:dyDescent="0.5">
      <c r="A4" s="118" t="s">
        <v>84</v>
      </c>
      <c r="B4" s="119" t="e">
        <v>#DIV/0!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26" customFormat="1" ht="35.25" x14ac:dyDescent="0.5">
      <c r="A5" s="118" t="s">
        <v>319</v>
      </c>
      <c r="B5" s="119" t="e">
        <v>#DIV/0!</v>
      </c>
      <c r="C5" s="97"/>
      <c r="D5" s="98"/>
    </row>
    <row r="6" spans="1:22" s="26" customFormat="1" ht="35.25" x14ac:dyDescent="0.5">
      <c r="A6" s="118" t="s">
        <v>82</v>
      </c>
      <c r="B6" s="119" t="e">
        <v>#DIV/0!</v>
      </c>
      <c r="C6" s="97"/>
      <c r="D6" s="98"/>
    </row>
    <row r="7" spans="1:22" s="26" customFormat="1" ht="35.25" x14ac:dyDescent="0.5">
      <c r="A7" s="118" t="s">
        <v>83</v>
      </c>
      <c r="B7" s="119" t="e">
        <v>#DIV/0!</v>
      </c>
      <c r="C7" s="97"/>
      <c r="D7" s="98"/>
    </row>
    <row r="8" spans="1:22" s="26" customFormat="1" ht="35.25" x14ac:dyDescent="0.5">
      <c r="A8" s="118" t="s">
        <v>77</v>
      </c>
      <c r="B8" s="119" t="e">
        <v>#DIV/0!</v>
      </c>
      <c r="C8" s="97"/>
      <c r="D8" s="98"/>
    </row>
    <row r="9" spans="1:22" s="26" customFormat="1" ht="35.25" x14ac:dyDescent="0.5">
      <c r="A9" s="118" t="s">
        <v>87</v>
      </c>
      <c r="B9" s="119" t="e">
        <v>#DIV/0!</v>
      </c>
      <c r="C9" s="97"/>
      <c r="D9" s="98"/>
    </row>
    <row r="10" spans="1:22" s="26" customFormat="1" ht="35.25" x14ac:dyDescent="0.5">
      <c r="A10" s="118" t="s">
        <v>117</v>
      </c>
      <c r="B10" s="119" t="e">
        <v>#DIV/0!</v>
      </c>
      <c r="C10" s="97"/>
      <c r="D10" s="98"/>
    </row>
    <row r="11" spans="1:22" s="26" customFormat="1" ht="35.25" x14ac:dyDescent="0.5">
      <c r="A11" s="118" t="s">
        <v>155</v>
      </c>
      <c r="B11" s="119" t="e">
        <v>#DIV/0!</v>
      </c>
      <c r="C11" s="97"/>
      <c r="D11" s="98"/>
    </row>
    <row r="12" spans="1:22" s="26" customFormat="1" ht="35.25" x14ac:dyDescent="0.5">
      <c r="A12" s="118" t="s">
        <v>225</v>
      </c>
      <c r="B12" s="119" t="e">
        <v>#DIV/0!</v>
      </c>
      <c r="C12" s="97"/>
      <c r="D12" s="98"/>
    </row>
    <row r="13" spans="1:22" s="26" customFormat="1" ht="35.25" x14ac:dyDescent="0.5">
      <c r="A13" s="118" t="s">
        <v>79</v>
      </c>
      <c r="B13" s="119" t="e">
        <v>#DIV/0!</v>
      </c>
      <c r="C13" s="97"/>
      <c r="D13" s="98"/>
    </row>
    <row r="14" spans="1:22" s="26" customFormat="1" ht="35.25" x14ac:dyDescent="0.5">
      <c r="A14" s="118" t="s">
        <v>106</v>
      </c>
      <c r="B14" s="119" t="e">
        <v>#DIV/0!</v>
      </c>
      <c r="C14" s="97"/>
      <c r="D14" s="98"/>
    </row>
    <row r="15" spans="1:22" s="26" customFormat="1" ht="35.25" x14ac:dyDescent="0.5">
      <c r="A15" s="118" t="s">
        <v>224</v>
      </c>
      <c r="B15" s="119" t="e">
        <v>#DIV/0!</v>
      </c>
      <c r="C15" s="97"/>
      <c r="D15" s="98"/>
    </row>
    <row r="16" spans="1:22" s="26" customFormat="1" ht="35.25" x14ac:dyDescent="0.5">
      <c r="A16" s="118" t="s">
        <v>86</v>
      </c>
      <c r="B16" s="119" t="e">
        <v>#DIV/0!</v>
      </c>
      <c r="C16" s="97"/>
      <c r="D16" s="98"/>
    </row>
    <row r="17" spans="1:4" s="26" customFormat="1" ht="35.25" x14ac:dyDescent="0.5">
      <c r="A17" s="118" t="s">
        <v>210</v>
      </c>
      <c r="B17" s="119" t="e">
        <v>#DIV/0!</v>
      </c>
      <c r="C17" s="97"/>
      <c r="D17" s="98"/>
    </row>
    <row r="18" spans="1:4" s="26" customFormat="1" ht="35.25" x14ac:dyDescent="0.5">
      <c r="A18" s="118" t="s">
        <v>88</v>
      </c>
      <c r="B18" s="119" t="e">
        <v>#DIV/0!</v>
      </c>
      <c r="C18" s="97"/>
      <c r="D18" s="98"/>
    </row>
    <row r="19" spans="1:4" s="26" customFormat="1" ht="35.25" x14ac:dyDescent="0.5">
      <c r="A19" s="118" t="s">
        <v>154</v>
      </c>
      <c r="B19" s="119" t="e">
        <v>#DIV/0!</v>
      </c>
      <c r="C19" s="97"/>
      <c r="D19" s="98"/>
    </row>
    <row r="20" spans="1:4" s="26" customFormat="1" ht="35.25" x14ac:dyDescent="0.5">
      <c r="A20" s="118" t="s">
        <v>190</v>
      </c>
      <c r="B20" s="119" t="e">
        <v>#DIV/0!</v>
      </c>
      <c r="C20" s="97"/>
      <c r="D20" s="98"/>
    </row>
    <row r="21" spans="1:4" s="26" customFormat="1" ht="35.25" x14ac:dyDescent="0.5">
      <c r="A21" s="118" t="s">
        <v>206</v>
      </c>
      <c r="B21" s="119" t="e">
        <v>#DIV/0!</v>
      </c>
      <c r="C21" s="97"/>
      <c r="D21" s="98"/>
    </row>
    <row r="22" spans="1:4" s="26" customFormat="1" ht="35.25" x14ac:dyDescent="0.5">
      <c r="A22" s="118" t="s">
        <v>81</v>
      </c>
      <c r="B22" s="119" t="e">
        <v>#DIV/0!</v>
      </c>
      <c r="C22" s="97"/>
      <c r="D22" s="98"/>
    </row>
    <row r="23" spans="1:4" s="26" customFormat="1" ht="35.25" x14ac:dyDescent="0.5">
      <c r="A23" s="118" t="s">
        <v>365</v>
      </c>
      <c r="B23" s="119" t="e">
        <v>#DIV/0!</v>
      </c>
      <c r="C23" s="97"/>
      <c r="D23" s="98"/>
    </row>
    <row r="24" spans="1:4" s="26" customFormat="1" ht="36" thickBot="1" x14ac:dyDescent="0.55000000000000004">
      <c r="A24" s="120" t="s">
        <v>366</v>
      </c>
      <c r="B24" s="121" t="e">
        <v>#DIV/0!</v>
      </c>
      <c r="C24" s="97"/>
      <c r="D24" s="98"/>
    </row>
    <row r="25" spans="1:4" ht="0.75" customHeight="1" x14ac:dyDescent="0.5">
      <c r="A25" s="114"/>
      <c r="B25" s="115"/>
      <c r="C25" s="20"/>
      <c r="D25" s="24"/>
    </row>
    <row r="26" spans="1:4" ht="35.25" hidden="1" x14ac:dyDescent="0.5">
      <c r="A26" s="59"/>
      <c r="B26" s="60"/>
    </row>
    <row r="27" spans="1:4" ht="35.25" hidden="1" x14ac:dyDescent="0.5">
      <c r="A27" s="59"/>
      <c r="B27" s="60"/>
    </row>
    <row r="28" spans="1:4" ht="34.5" x14ac:dyDescent="0.45">
      <c r="A28" s="61"/>
      <c r="B28" s="61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2" sqref="B2"/>
    </sheetView>
  </sheetViews>
  <sheetFormatPr baseColWidth="10" defaultRowHeight="12.75" x14ac:dyDescent="0.2"/>
  <cols>
    <col min="1" max="1" width="32" customWidth="1"/>
    <col min="2" max="2" width="27.42578125" style="41" bestFit="1" customWidth="1"/>
  </cols>
  <sheetData>
    <row r="1" spans="1:2" x14ac:dyDescent="0.2">
      <c r="A1" t="s">
        <v>1</v>
      </c>
      <c r="B1" s="41" t="s">
        <v>242</v>
      </c>
    </row>
    <row r="2" spans="1:2" s="104" customFormat="1" ht="12.75" customHeight="1" x14ac:dyDescent="0.2">
      <c r="A2" s="109" t="s">
        <v>80</v>
      </c>
      <c r="B2" s="110">
        <f>CSPF2018!BJ44</f>
        <v>0</v>
      </c>
    </row>
    <row r="3" spans="1:2" s="104" customFormat="1" ht="12.75" customHeight="1" x14ac:dyDescent="0.2">
      <c r="A3" s="109" t="s">
        <v>84</v>
      </c>
      <c r="B3" s="110" t="e">
        <f>CSPF2018!BJ81</f>
        <v>#DIV/0!</v>
      </c>
    </row>
    <row r="4" spans="1:2" s="104" customFormat="1" x14ac:dyDescent="0.2">
      <c r="A4" s="111" t="s">
        <v>319</v>
      </c>
      <c r="B4" s="110">
        <f>CSPF2018!BJ229</f>
        <v>0</v>
      </c>
    </row>
    <row r="5" spans="1:2" s="104" customFormat="1" x14ac:dyDescent="0.2">
      <c r="A5" s="109" t="s">
        <v>82</v>
      </c>
      <c r="B5" s="110">
        <f>CSPF2018!BJ65</f>
        <v>0</v>
      </c>
    </row>
    <row r="6" spans="1:2" s="104" customFormat="1" x14ac:dyDescent="0.2">
      <c r="A6" s="109" t="s">
        <v>83</v>
      </c>
      <c r="B6" s="110">
        <f>CSPF2018!BJ71</f>
        <v>0</v>
      </c>
    </row>
    <row r="7" spans="1:2" s="104" customFormat="1" x14ac:dyDescent="0.2">
      <c r="A7" s="109" t="s">
        <v>77</v>
      </c>
      <c r="B7" s="110" t="e">
        <f>CSPF2018!BJ12</f>
        <v>#DIV/0!</v>
      </c>
    </row>
    <row r="8" spans="1:2" s="104" customFormat="1" x14ac:dyDescent="0.2">
      <c r="A8" s="109" t="s">
        <v>87</v>
      </c>
      <c r="B8" s="110">
        <f>CSPF2018!BJ101</f>
        <v>0</v>
      </c>
    </row>
    <row r="9" spans="1:2" s="104" customFormat="1" x14ac:dyDescent="0.2">
      <c r="A9" s="109" t="s">
        <v>117</v>
      </c>
      <c r="B9" s="110">
        <f>CSPF2018!BJ113</f>
        <v>0</v>
      </c>
    </row>
    <row r="10" spans="1:2" s="104" customFormat="1" x14ac:dyDescent="0.2">
      <c r="A10" s="109" t="s">
        <v>155</v>
      </c>
      <c r="B10" s="110">
        <f>CSPF2018!BJ156</f>
        <v>0</v>
      </c>
    </row>
    <row r="11" spans="1:2" s="104" customFormat="1" x14ac:dyDescent="0.2">
      <c r="A11" s="109" t="s">
        <v>225</v>
      </c>
      <c r="B11" s="110">
        <f>CSPF2018!BJ193</f>
        <v>0</v>
      </c>
    </row>
    <row r="12" spans="1:2" s="104" customFormat="1" x14ac:dyDescent="0.2">
      <c r="A12" s="109" t="s">
        <v>79</v>
      </c>
      <c r="B12" s="110">
        <f>CSPF2018!BJ36</f>
        <v>0</v>
      </c>
    </row>
    <row r="13" spans="1:2" s="104" customFormat="1" x14ac:dyDescent="0.2">
      <c r="A13" s="109" t="s">
        <v>106</v>
      </c>
      <c r="B13" s="110">
        <f>CSPF2018!BJ137</f>
        <v>0</v>
      </c>
    </row>
    <row r="14" spans="1:2" s="104" customFormat="1" x14ac:dyDescent="0.2">
      <c r="A14" s="109" t="s">
        <v>224</v>
      </c>
      <c r="B14" s="110">
        <f>CSPF2018!BJ218</f>
        <v>0</v>
      </c>
    </row>
    <row r="15" spans="1:2" s="104" customFormat="1" x14ac:dyDescent="0.2">
      <c r="A15" s="109" t="s">
        <v>86</v>
      </c>
      <c r="B15" s="110">
        <f>CSPF2018!BJ92</f>
        <v>0</v>
      </c>
    </row>
    <row r="16" spans="1:2" s="104" customFormat="1" x14ac:dyDescent="0.2">
      <c r="A16" s="109" t="s">
        <v>210</v>
      </c>
      <c r="B16" s="110">
        <f>CSPF2018!BJ178</f>
        <v>0</v>
      </c>
    </row>
    <row r="17" spans="1:2" s="104" customFormat="1" x14ac:dyDescent="0.2">
      <c r="A17" s="109" t="s">
        <v>88</v>
      </c>
      <c r="B17" s="110">
        <f>CSPF2018!BJ122</f>
        <v>0</v>
      </c>
    </row>
    <row r="18" spans="1:2" s="104" customFormat="1" x14ac:dyDescent="0.2">
      <c r="A18" s="109" t="s">
        <v>154</v>
      </c>
      <c r="B18" s="110">
        <f>CSPF2018!BJ149</f>
        <v>0</v>
      </c>
    </row>
    <row r="19" spans="1:2" s="104" customFormat="1" x14ac:dyDescent="0.2">
      <c r="A19" s="109" t="s">
        <v>190</v>
      </c>
      <c r="B19" s="110">
        <f>CSPF2018!BJ166</f>
        <v>0</v>
      </c>
    </row>
    <row r="20" spans="1:2" s="104" customFormat="1" x14ac:dyDescent="0.2">
      <c r="A20" s="109" t="s">
        <v>206</v>
      </c>
      <c r="B20" s="110">
        <f>CSPF2018!BJ173</f>
        <v>0</v>
      </c>
    </row>
    <row r="21" spans="1:2" s="104" customFormat="1" x14ac:dyDescent="0.2">
      <c r="A21" s="109" t="s">
        <v>81</v>
      </c>
      <c r="B21" s="110">
        <f>CSPF2018!BJ54</f>
        <v>0</v>
      </c>
    </row>
    <row r="22" spans="1:2" s="104" customFormat="1" x14ac:dyDescent="0.2">
      <c r="A22" s="112" t="s">
        <v>365</v>
      </c>
      <c r="B22" s="113">
        <f>CSPF2018!BJ5</f>
        <v>0</v>
      </c>
    </row>
    <row r="23" spans="1:2" s="104" customFormat="1" x14ac:dyDescent="0.2">
      <c r="A23" s="112" t="s">
        <v>366</v>
      </c>
      <c r="B23" s="113">
        <f>CSPF2018!BJ87</f>
        <v>0</v>
      </c>
    </row>
    <row r="24" spans="1:2" s="104" customFormat="1" x14ac:dyDescent="0.2">
      <c r="B24" s="113"/>
    </row>
    <row r="25" spans="1:2" s="104" customFormat="1" x14ac:dyDescent="0.2">
      <c r="B25" s="113"/>
    </row>
    <row r="26" spans="1:2" s="104" customFormat="1" x14ac:dyDescent="0.2">
      <c r="B26" s="113"/>
    </row>
    <row r="27" spans="1:2" s="104" customFormat="1" x14ac:dyDescent="0.2">
      <c r="B27" s="113"/>
    </row>
    <row r="28" spans="1:2" s="104" customFormat="1" x14ac:dyDescent="0.2">
      <c r="B28" s="113"/>
    </row>
    <row r="29" spans="1:2" s="104" customFormat="1" x14ac:dyDescent="0.2">
      <c r="B29" s="113"/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2018-04-27T12:04:35Z</dcterms:modified>
</cp:coreProperties>
</file>